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Matus\01 CGSEGE\TRABAJOS\2023\11 Noviembre\15 Becas para el Reporte Gral. de Becas 2023-2\"/>
    </mc:Choice>
  </mc:AlternateContent>
  <xr:revisionPtr revIDLastSave="0" documentId="13_ncr:1_{555C83D4-CF9D-4EF8-98E0-AEF683C1FCF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</sheets>
  <definedNames>
    <definedName name="ALIM">Hoja2!$A$2:$C$36</definedName>
    <definedName name="ARACELY">#REF!</definedName>
    <definedName name="CONA">#REF!</definedName>
    <definedName name="GOB">#REF!</definedName>
    <definedName name="MERITO">Hoja2!#REF!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U23" i="1" l="1"/>
  <c r="BT23" i="1"/>
  <c r="AW30" i="1"/>
  <c r="AV30" i="1"/>
  <c r="BT62" i="1"/>
  <c r="BU62" i="1"/>
  <c r="BU64" i="1"/>
  <c r="BT68" i="1"/>
  <c r="BU68" i="1"/>
  <c r="BU67" i="1"/>
  <c r="BT67" i="1"/>
  <c r="BU65" i="1"/>
  <c r="BT63" i="1"/>
  <c r="BU59" i="1"/>
  <c r="BT59" i="1"/>
  <c r="BT42" i="1"/>
  <c r="BU42" i="1"/>
  <c r="BT44" i="1"/>
  <c r="BU44" i="1"/>
  <c r="BU46" i="1"/>
  <c r="BT48" i="1"/>
  <c r="BU48" i="1"/>
  <c r="BU49" i="1"/>
  <c r="BU50" i="1"/>
  <c r="BU41" i="1"/>
  <c r="BT41" i="1"/>
  <c r="BT39" i="1"/>
  <c r="BU37" i="1"/>
  <c r="BT37" i="1"/>
  <c r="BT36" i="1"/>
  <c r="BT35" i="1"/>
  <c r="BU9" i="1"/>
  <c r="BU13" i="1"/>
  <c r="BU15" i="1"/>
  <c r="BU16" i="1"/>
  <c r="BU17" i="1"/>
  <c r="BU18" i="1"/>
  <c r="BU21" i="1"/>
  <c r="BU24" i="1"/>
  <c r="BU25" i="1"/>
  <c r="BU26" i="1"/>
  <c r="BU7" i="1"/>
  <c r="BT7" i="1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BT66" i="1"/>
  <c r="BU61" i="1"/>
  <c r="BU63" i="1"/>
  <c r="BT58" i="1"/>
  <c r="BT50" i="1"/>
  <c r="BU43" i="1"/>
  <c r="BT45" i="1"/>
  <c r="BU47" i="1"/>
  <c r="BT38" i="1"/>
  <c r="BU10" i="1"/>
  <c r="BU14" i="1"/>
  <c r="BU19" i="1"/>
  <c r="BU22" i="1"/>
  <c r="BU27" i="1"/>
  <c r="BU28" i="1"/>
  <c r="BS30" i="1"/>
  <c r="BR30" i="1"/>
  <c r="BS53" i="1"/>
  <c r="BR53" i="1"/>
  <c r="BS71" i="1"/>
  <c r="BR71" i="1"/>
  <c r="BT64" i="1"/>
  <c r="BU66" i="1"/>
  <c r="BT65" i="1"/>
  <c r="BU45" i="1"/>
  <c r="BU39" i="1"/>
  <c r="BU35" i="1"/>
  <c r="BT69" i="1"/>
  <c r="BU69" i="1"/>
  <c r="BT61" i="1"/>
  <c r="BT60" i="1"/>
  <c r="BT47" i="1"/>
  <c r="BT40" i="1"/>
  <c r="BT13" i="1"/>
  <c r="BT15" i="1"/>
  <c r="BT21" i="1"/>
  <c r="BT24" i="1"/>
  <c r="BT49" i="1"/>
  <c r="BT46" i="1"/>
  <c r="BU40" i="1"/>
  <c r="BU8" i="1"/>
  <c r="BU12" i="1"/>
  <c r="BU20" i="1"/>
  <c r="BU51" i="1"/>
  <c r="BT70" i="1"/>
  <c r="BU70" i="1"/>
  <c r="BU60" i="1"/>
  <c r="BU58" i="1"/>
  <c r="BT43" i="1"/>
  <c r="BT51" i="1"/>
  <c r="BT52" i="1"/>
  <c r="BU52" i="1"/>
  <c r="BU38" i="1"/>
  <c r="BU36" i="1"/>
  <c r="BT8" i="1"/>
  <c r="BT9" i="1"/>
  <c r="BT10" i="1"/>
  <c r="BT11" i="1"/>
  <c r="BU11" i="1"/>
  <c r="BT12" i="1"/>
  <c r="BT14" i="1"/>
  <c r="BT16" i="1"/>
  <c r="BT17" i="1"/>
  <c r="BT18" i="1"/>
  <c r="BT19" i="1"/>
  <c r="BT20" i="1"/>
  <c r="BT22" i="1"/>
  <c r="BT25" i="1"/>
  <c r="BT26" i="1"/>
  <c r="BT27" i="1"/>
  <c r="BT28" i="1"/>
  <c r="BT29" i="1"/>
  <c r="BU29" i="1"/>
  <c r="BQ71" i="1"/>
  <c r="BP71" i="1"/>
  <c r="BQ53" i="1"/>
  <c r="BP53" i="1"/>
  <c r="BQ30" i="1"/>
  <c r="BP30" i="1"/>
  <c r="BR75" i="1" l="1"/>
  <c r="BS75" i="1"/>
  <c r="BQ75" i="1"/>
  <c r="BP75" i="1"/>
  <c r="BU53" i="1"/>
  <c r="BT53" i="1"/>
  <c r="BO71" i="1" l="1"/>
  <c r="BN71" i="1"/>
  <c r="BO53" i="1"/>
  <c r="BN53" i="1"/>
  <c r="BO30" i="1"/>
  <c r="BN30" i="1"/>
  <c r="BO75" i="1" l="1"/>
  <c r="BN75" i="1"/>
  <c r="BU71" i="1"/>
  <c r="BT71" i="1"/>
  <c r="G71" i="1" l="1"/>
  <c r="F71" i="1"/>
  <c r="F30" i="1"/>
  <c r="AO71" i="1"/>
  <c r="AN71" i="1"/>
  <c r="AL71" i="1"/>
  <c r="AU71" i="1"/>
  <c r="AT71" i="1"/>
  <c r="AW71" i="1"/>
  <c r="AV71" i="1"/>
  <c r="AX71" i="1"/>
  <c r="BA71" i="1"/>
  <c r="AZ71" i="1"/>
  <c r="BC71" i="1"/>
  <c r="BB71" i="1"/>
  <c r="BD71" i="1"/>
  <c r="BG71" i="1"/>
  <c r="BI71" i="1"/>
  <c r="BH71" i="1"/>
  <c r="BK71" i="1"/>
  <c r="BJ71" i="1"/>
  <c r="BL71" i="1"/>
  <c r="AJ71" i="1"/>
  <c r="AF71" i="1"/>
  <c r="AD71" i="1"/>
  <c r="AB71" i="1"/>
  <c r="Y71" i="1"/>
  <c r="X71" i="1"/>
  <c r="T71" i="1"/>
  <c r="P71" i="1"/>
  <c r="L71" i="1"/>
  <c r="I71" i="1"/>
  <c r="H71" i="1"/>
  <c r="BE53" i="1"/>
  <c r="L53" i="1"/>
  <c r="AN30" i="1"/>
  <c r="L30" i="1"/>
  <c r="J30" i="1"/>
  <c r="E71" i="1"/>
  <c r="D30" i="1"/>
  <c r="BM71" i="1"/>
  <c r="BF71" i="1"/>
  <c r="BE71" i="1"/>
  <c r="AY71" i="1"/>
  <c r="AS71" i="1"/>
  <c r="AR71" i="1"/>
  <c r="AQ71" i="1"/>
  <c r="AP71" i="1"/>
  <c r="AM71" i="1"/>
  <c r="AK71" i="1"/>
  <c r="AI71" i="1"/>
  <c r="AH71" i="1"/>
  <c r="AG71" i="1"/>
  <c r="AE71" i="1"/>
  <c r="AC71" i="1"/>
  <c r="AA71" i="1"/>
  <c r="Z71" i="1"/>
  <c r="W71" i="1"/>
  <c r="V71" i="1"/>
  <c r="U71" i="1"/>
  <c r="S71" i="1"/>
  <c r="R71" i="1"/>
  <c r="Q71" i="1"/>
  <c r="O71" i="1"/>
  <c r="N71" i="1"/>
  <c r="M71" i="1"/>
  <c r="K71" i="1"/>
  <c r="J71" i="1"/>
  <c r="BU30" i="1"/>
  <c r="BT30" i="1"/>
  <c r="BM53" i="1"/>
  <c r="BL53" i="1"/>
  <c r="BK53" i="1"/>
  <c r="BJ53" i="1"/>
  <c r="BI53" i="1"/>
  <c r="BH53" i="1"/>
  <c r="BG53" i="1"/>
  <c r="BF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K53" i="1"/>
  <c r="J53" i="1"/>
  <c r="I53" i="1"/>
  <c r="H53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U30" i="1"/>
  <c r="AT30" i="1"/>
  <c r="AS30" i="1"/>
  <c r="AR30" i="1"/>
  <c r="AQ30" i="1"/>
  <c r="AP30" i="1"/>
  <c r="AO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K30" i="1"/>
  <c r="I30" i="1"/>
  <c r="H30" i="1"/>
  <c r="G53" i="1" l="1"/>
  <c r="F53" i="1"/>
  <c r="G30" i="1"/>
  <c r="D71" i="1"/>
  <c r="D53" i="1"/>
  <c r="E53" i="1"/>
  <c r="E30" i="1"/>
  <c r="BB75" i="1"/>
  <c r="AY75" i="1"/>
  <c r="BC75" i="1"/>
  <c r="AZ75" i="1"/>
  <c r="AX75" i="1"/>
  <c r="BA75" i="1"/>
  <c r="E75" i="1" l="1"/>
  <c r="BU75" i="1"/>
  <c r="BM75" i="1"/>
  <c r="BL75" i="1"/>
  <c r="BT75" i="1" l="1"/>
  <c r="AD75" i="1"/>
  <c r="AL75" i="1"/>
  <c r="AT75" i="1"/>
  <c r="BJ75" i="1"/>
  <c r="G75" i="1"/>
  <c r="K75" i="1"/>
  <c r="O75" i="1"/>
  <c r="S75" i="1"/>
  <c r="W75" i="1"/>
  <c r="AA75" i="1"/>
  <c r="AE75" i="1"/>
  <c r="AI75" i="1"/>
  <c r="AM75" i="1"/>
  <c r="AQ75" i="1"/>
  <c r="AU75" i="1"/>
  <c r="BG75" i="1"/>
  <c r="BK75" i="1"/>
  <c r="D75" i="1"/>
  <c r="F75" i="1"/>
  <c r="J75" i="1"/>
  <c r="N75" i="1"/>
  <c r="R75" i="1"/>
  <c r="V75" i="1"/>
  <c r="Z75" i="1"/>
  <c r="AH75" i="1"/>
  <c r="AP75" i="1"/>
  <c r="BF75" i="1"/>
  <c r="H75" i="1"/>
  <c r="L75" i="1"/>
  <c r="P75" i="1"/>
  <c r="T75" i="1"/>
  <c r="X75" i="1"/>
  <c r="AB75" i="1"/>
  <c r="AF75" i="1"/>
  <c r="AJ75" i="1"/>
  <c r="AN75" i="1"/>
  <c r="AR75" i="1"/>
  <c r="AV75" i="1"/>
  <c r="BD75" i="1"/>
  <c r="BH75" i="1"/>
  <c r="I75" i="1"/>
  <c r="M75" i="1"/>
  <c r="Q75" i="1"/>
  <c r="U75" i="1"/>
  <c r="Y75" i="1"/>
  <c r="AC75" i="1"/>
  <c r="AG75" i="1"/>
  <c r="AK75" i="1"/>
  <c r="AO75" i="1"/>
  <c r="AS75" i="1"/>
  <c r="AW75" i="1"/>
  <c r="BE75" i="1"/>
  <c r="BI75" i="1"/>
</calcChain>
</file>

<file path=xl/sharedStrings.xml><?xml version="1.0" encoding="utf-8"?>
<sst xmlns="http://schemas.openxmlformats.org/spreadsheetml/2006/main" count="679" uniqueCount="113">
  <si>
    <t xml:space="preserve">  </t>
  </si>
  <si>
    <t xml:space="preserve">   </t>
  </si>
  <si>
    <t>No</t>
  </si>
  <si>
    <t>CVE</t>
  </si>
  <si>
    <t>COMPENSACION ECONOMICA I</t>
  </si>
  <si>
    <t>COMPENSACION ECONOMICA II</t>
  </si>
  <si>
    <t>COMPENSACION ECONOMICA III</t>
  </si>
  <si>
    <t>MERITO ESCOLAR</t>
  </si>
  <si>
    <t>CONACYT (APOYO A MADRES JEFAS DE FAMILIA)</t>
  </si>
  <si>
    <t>CS. NAT. Y EXACTAS</t>
  </si>
  <si>
    <t>POSGRADO COMPENSACION</t>
  </si>
  <si>
    <t>POSGRADO INVESTIGACION</t>
  </si>
  <si>
    <t>POSGRADO VINCULACION</t>
  </si>
  <si>
    <t>PRORROGA POSGRADO</t>
  </si>
  <si>
    <t>INTERCAMBIO ESTUDIANTIL (INTERNACIONAL Y NACIONAL)</t>
  </si>
  <si>
    <t>SERVICIO SOCIAL</t>
  </si>
  <si>
    <t>PRACTICAS PROFESIONALES</t>
  </si>
  <si>
    <t>CONTRATO COLECTIVO (LIC)</t>
  </si>
  <si>
    <t>CONTRATO COLECTIVO (POSG)</t>
  </si>
  <si>
    <t>CONTRATO COLECTIVO INFORMAL</t>
  </si>
  <si>
    <t>PROHIBIDO RENDIRSE</t>
  </si>
  <si>
    <t>MONTO (FACULTAD)</t>
  </si>
  <si>
    <t>MONTO (FIDEICOMISO)</t>
  </si>
  <si>
    <t xml:space="preserve">FACULTAD DE ARQUITECTURA Y DISENO                                       </t>
  </si>
  <si>
    <t xml:space="preserve">FAC. DE CIENCIAS HUMANAS                                                </t>
  </si>
  <si>
    <t xml:space="preserve">FACULTAD DE CS. SOCIALES Y POLITICAS                                    </t>
  </si>
  <si>
    <t xml:space="preserve">FACULTAD DE CIENCIAS ADMINISTRATIVAS                                    </t>
  </si>
  <si>
    <t xml:space="preserve">FACULTAD DE DERECHO MXLI                                                </t>
  </si>
  <si>
    <t xml:space="preserve">FACULTAD DE INGENIERIA MEXICALI                                         </t>
  </si>
  <si>
    <t xml:space="preserve">FACULTAD  DE MEDICINA MXLI                                              </t>
  </si>
  <si>
    <t xml:space="preserve">FAC. DE ODONTOLOGIA MXLI                                                </t>
  </si>
  <si>
    <t xml:space="preserve">FACULTAD DE PEDAGOGIA E INNOVACION EDUCATIVA                            </t>
  </si>
  <si>
    <t xml:space="preserve">FACULTAD DE ENFERMERIA                                                  </t>
  </si>
  <si>
    <t xml:space="preserve">INSTITUTO DE INVESTIGACIONES SOCIALES                                   </t>
  </si>
  <si>
    <t xml:space="preserve">INSTITUTO DE INGENIERIA                                                 </t>
  </si>
  <si>
    <t xml:space="preserve">FACULTAD DE IDIOMAS MEXICALI                                            </t>
  </si>
  <si>
    <t xml:space="preserve">INSTITUTO DE INVESTIGACIONES CULTURALES-MUSEO                           </t>
  </si>
  <si>
    <t xml:space="preserve">FACULTAD DE DEPORTES                                                    </t>
  </si>
  <si>
    <t xml:space="preserve">FACULTAD DE ARTES MEXICALI                                              </t>
  </si>
  <si>
    <t xml:space="preserve">INST. DE CIENCIAS AGRICOLAS                                             </t>
  </si>
  <si>
    <t xml:space="preserve">INST.INV.EN CS.VETERINARIAS                                             </t>
  </si>
  <si>
    <t xml:space="preserve">FAC. DE CS. ADMINISTRATIVAS   SAN FELIPE                                </t>
  </si>
  <si>
    <t xml:space="preserve">FAC. DE CS.ADMINISTRATIVAS CD.MORELOS                                   </t>
  </si>
  <si>
    <t xml:space="preserve">FAC. DE INGENIERIA Y NEGOCIOS EN CD. GPE. VICTORIA                      </t>
  </si>
  <si>
    <t xml:space="preserve">FACULTAD DE CIENCIAS QUIMICAS  E INGENIERIATIJUANA                      </t>
  </si>
  <si>
    <t xml:space="preserve">FACULTAD DE CONTADURIA Y ADMINISTRACION TIJUANA                         </t>
  </si>
  <si>
    <t xml:space="preserve">FACULTAD DE DERECHO TIJUANA                                             </t>
  </si>
  <si>
    <t xml:space="preserve">FACULTAD DE ECONOMIA Y RELACIONES INTERNACINALES TIJUANA                </t>
  </si>
  <si>
    <t xml:space="preserve">FACULTAD DE MEDICINA Y PSICOLOGIA TIJUANA                               </t>
  </si>
  <si>
    <t xml:space="preserve">FACULTAD DE ODONTOLOGIA TIJUANA                                         </t>
  </si>
  <si>
    <t xml:space="preserve">FACULTAD DE TURISMO Y MERCADOTECNIA                                     </t>
  </si>
  <si>
    <t xml:space="preserve">INST. DE INVESTIGACIONES HISTORICAS                                     </t>
  </si>
  <si>
    <t xml:space="preserve">FACULTAD DE HUMANIDADES Y CS. SOCIALES                                  </t>
  </si>
  <si>
    <t xml:space="preserve">FACULTAD DE IDIOMAS TIJUANA                                             </t>
  </si>
  <si>
    <t xml:space="preserve">CENTRO UNIVERSITARIO ROSARITO                                           </t>
  </si>
  <si>
    <t xml:space="preserve">FACULTAD DE DEPORTES TIJUANA                                            </t>
  </si>
  <si>
    <t xml:space="preserve">FACULTAD DE ARTES TIJUANA                                               </t>
  </si>
  <si>
    <t xml:space="preserve">FACULTAD DE CIENCIAS DE LA SALUD VALLE DE LAS PALMAS                    </t>
  </si>
  <si>
    <t xml:space="preserve">FACULTAD DE CIENCIAS DE LA INGENIERIA Y TECNOLOGIA VALLE DE LAS PAL     </t>
  </si>
  <si>
    <t xml:space="preserve">FACULTAD DE CIENCIAS DE LA INGENIERIA, ADMINISTRATIVAS Y SOCIALES       </t>
  </si>
  <si>
    <t xml:space="preserve">FACULTAD DE IDIOMAS TECATE                                              </t>
  </si>
  <si>
    <t xml:space="preserve">FACULTAD DE CIENCIAS                                                    </t>
  </si>
  <si>
    <t xml:space="preserve">FACULTAD CIENCIAS MARINAS                                               </t>
  </si>
  <si>
    <t xml:space="preserve">FACULTAD DE INGENIERIA, ARQUITECTURA Y DISE                             </t>
  </si>
  <si>
    <t xml:space="preserve">INSTITUTO DE INVESTIGACIONES OCEANOLOGICAS                              </t>
  </si>
  <si>
    <t xml:space="preserve">FAC. DE CIENCIAS ADMINISTRATIVAS Y SOCIALES                             </t>
  </si>
  <si>
    <t xml:space="preserve">INSTITUTO DE INVESTIGACION Y DESARROLLO    EDUCATIVO ENSENADA           </t>
  </si>
  <si>
    <t xml:space="preserve">FACULTAD DE IDIOMAS ENSENADA                                            </t>
  </si>
  <si>
    <t xml:space="preserve">FACULTAD DE INGENIERIA Y NEGOCIOS SAN QUINTIN                           </t>
  </si>
  <si>
    <t xml:space="preserve">FACULTAD DE DEPORTES DE ENSENADA                                        </t>
  </si>
  <si>
    <t xml:space="preserve">FACULTAD DE ARTES ENSENADA                                              </t>
  </si>
  <si>
    <t xml:space="preserve">ESCUELA DE CIENCIAS DE LA SALUD                                         </t>
  </si>
  <si>
    <t xml:space="preserve">UNIVERSIDAD AUTONOMA DE BAJA CALIFORNIA </t>
  </si>
  <si>
    <t xml:space="preserve">COORDINACION GENERAL DE SERVICIOS ESTUDIANTILES </t>
  </si>
  <si>
    <t xml:space="preserve">DESCRIPCION DE LA UNIDAD ACADEMICA </t>
  </si>
  <si>
    <t>#</t>
  </si>
  <si>
    <t>PRORROGA</t>
  </si>
  <si>
    <t xml:space="preserve"> PROMEDIO</t>
  </si>
  <si>
    <t xml:space="preserve"> CONACYT</t>
  </si>
  <si>
    <t xml:space="preserve"> PRODEP</t>
  </si>
  <si>
    <t>BRINDANDO ACCESO</t>
  </si>
  <si>
    <t xml:space="preserve"> TOTALES</t>
  </si>
  <si>
    <t>MONTO</t>
  </si>
  <si>
    <t xml:space="preserve"> MONTO</t>
  </si>
  <si>
    <t xml:space="preserve"> MONTO TOTAL</t>
  </si>
  <si>
    <t xml:space="preserve"> </t>
  </si>
  <si>
    <t xml:space="preserve">MATUS RCGSE01 </t>
  </si>
  <si>
    <t xml:space="preserve"> TOTAL POR MUNICIPIO =&gt; 17</t>
  </si>
  <si>
    <t xml:space="preserve"> TOTAL POR MUNICIPIO =&gt; 12</t>
  </si>
  <si>
    <t>TOTALES ESTATALES =&gt;</t>
  </si>
  <si>
    <t>ENLACE UCSD</t>
  </si>
  <si>
    <t xml:space="preserve"> TOTAL POR MUNICIPIO =&gt; 21</t>
  </si>
  <si>
    <t xml:space="preserve">FACULTAD DE ENOLOGIA Y GASTRONOMIA                                       </t>
  </si>
  <si>
    <t>REPORTE DE BECAS 2023-1</t>
  </si>
  <si>
    <t>PROMEDIO</t>
  </si>
  <si>
    <t>ARTISTICA</t>
  </si>
  <si>
    <t>DEPORTIVA</t>
  </si>
  <si>
    <t>INVESTIGACION</t>
  </si>
  <si>
    <t>COMPENSACION</t>
  </si>
  <si>
    <t>VINCULACION</t>
  </si>
  <si>
    <t>ALAS</t>
  </si>
  <si>
    <t>ALMATER</t>
  </si>
  <si>
    <t>APOYO EXTRAORD. ESTUD. INVIDENTE</t>
  </si>
  <si>
    <t>COORDINACIÓN GENERAL DE INVESTIGACIÓN Y POSGRADO</t>
  </si>
  <si>
    <t>BECA SORTEOS UABC</t>
  </si>
  <si>
    <t>BECA GOB. EDO.</t>
  </si>
  <si>
    <t>13/12/2023</t>
  </si>
  <si>
    <t xml:space="preserve"> CONAHCYT</t>
  </si>
  <si>
    <t>CONAHCYT (APOYO A MADRES JEFAS DE FAMILIA)</t>
  </si>
  <si>
    <t>CANTIDAD</t>
  </si>
  <si>
    <t>CVE_UNID_RH</t>
  </si>
  <si>
    <t>BECAS ALIMENTICIAS</t>
  </si>
  <si>
    <t>UNIDAD DE CIENCIAS DE LA SALUD MEXICALI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</si>
</sst>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1"/>
      <name val="Proxima Nova Rg"/>
      <family val="3"/>
    </font>
    <font>
      <sz val="11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4" fontId="2" fillId="0" borderId="0" xfId="1" applyFont="1"/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2" fillId="0" borderId="1" xfId="0" applyFont="1" applyBorder="1"/>
    <xf numFmtId="0" fontId="2" fillId="3" borderId="2" xfId="0" applyFont="1" applyFill="1" applyBorder="1"/>
    <xf numFmtId="44" fontId="2" fillId="3" borderId="2" xfId="1" applyFont="1" applyFill="1" applyBorder="1"/>
    <xf numFmtId="8" fontId="2" fillId="3" borderId="2" xfId="1" applyNumberFormat="1" applyFont="1" applyFill="1" applyBorder="1"/>
    <xf numFmtId="44" fontId="2" fillId="0" borderId="1" xfId="1" applyFont="1" applyFill="1" applyBorder="1"/>
    <xf numFmtId="44" fontId="2" fillId="4" borderId="1" xfId="0" quotePrefix="1" applyNumberFormat="1" applyFont="1" applyFill="1" applyBorder="1"/>
    <xf numFmtId="44" fontId="3" fillId="0" borderId="0" xfId="1" applyFont="1" applyAlignment="1">
      <alignment horizontal="right"/>
    </xf>
    <xf numFmtId="44" fontId="3" fillId="0" borderId="0" xfId="1" quotePrefix="1" applyFont="1" applyAlignment="1">
      <alignment horizontal="right"/>
    </xf>
    <xf numFmtId="0" fontId="3" fillId="5" borderId="1" xfId="0" applyFont="1" applyFill="1" applyBorder="1" applyAlignment="1">
      <alignment horizontal="right"/>
    </xf>
    <xf numFmtId="0" fontId="2" fillId="5" borderId="1" xfId="0" applyFont="1" applyFill="1" applyBorder="1"/>
    <xf numFmtId="44" fontId="2" fillId="5" borderId="1" xfId="1" applyFont="1" applyFill="1" applyBorder="1"/>
    <xf numFmtId="0" fontId="2" fillId="5" borderId="1" xfId="0" quotePrefix="1" applyFont="1" applyFill="1" applyBorder="1"/>
    <xf numFmtId="44" fontId="2" fillId="5" borderId="1" xfId="1" quotePrefix="1" applyFont="1" applyFill="1" applyBorder="1"/>
    <xf numFmtId="8" fontId="2" fillId="5" borderId="1" xfId="1" applyNumberFormat="1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right"/>
    </xf>
    <xf numFmtId="44" fontId="2" fillId="6" borderId="1" xfId="1" applyFont="1" applyFill="1" applyBorder="1"/>
    <xf numFmtId="8" fontId="2" fillId="6" borderId="1" xfId="0" applyNumberFormat="1" applyFont="1" applyFill="1" applyBorder="1"/>
    <xf numFmtId="44" fontId="2" fillId="6" borderId="1" xfId="0" quotePrefix="1" applyNumberFormat="1" applyFont="1" applyFill="1" applyBorder="1"/>
    <xf numFmtId="44" fontId="2" fillId="2" borderId="3" xfId="1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0" fontId="2" fillId="4" borderId="1" xfId="0" quotePrefix="1" applyFont="1" applyFill="1" applyBorder="1"/>
    <xf numFmtId="0" fontId="2" fillId="6" borderId="1" xfId="0" quotePrefix="1" applyFont="1" applyFill="1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1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CB9F3BDD-D377-4A8B-9855-D68854D81ECF}"/>
  </cellStyles>
  <dxfs count="0"/>
  <tableStyles count="0" defaultTableStyle="TableStyleMedium2" defaultPivotStyle="PivotStyleLight16"/>
  <colors>
    <mruColors>
      <color rgb="FFFF0066"/>
      <color rgb="FFF628A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75"/>
  <sheetViews>
    <sheetView tabSelected="1" topLeftCell="AP1" zoomScale="120" zoomScaleNormal="120" workbookViewId="0">
      <selection activeCell="AY3" sqref="AY3"/>
    </sheetView>
  </sheetViews>
  <sheetFormatPr baseColWidth="10" defaultRowHeight="11.25" x14ac:dyDescent="0.2"/>
  <cols>
    <col min="1" max="1" width="2.85546875" style="1" bestFit="1" customWidth="1"/>
    <col min="2" max="2" width="3.5703125" style="1" bestFit="1" customWidth="1"/>
    <col min="3" max="3" width="47.42578125" style="1" customWidth="1"/>
    <col min="4" max="4" width="5.28515625" style="1" bestFit="1" customWidth="1"/>
    <col min="5" max="5" width="19.85546875" style="3" bestFit="1" customWidth="1"/>
    <col min="6" max="6" width="4.140625" style="1" bestFit="1" customWidth="1"/>
    <col min="7" max="7" width="11.7109375" style="3" bestFit="1" customWidth="1"/>
    <col min="8" max="8" width="4.28515625" style="1" bestFit="1" customWidth="1"/>
    <col min="9" max="9" width="28.5703125" style="3" bestFit="1" customWidth="1"/>
    <col min="10" max="10" width="4.28515625" style="1" bestFit="1" customWidth="1"/>
    <col min="11" max="11" width="28.85546875" style="3" bestFit="1" customWidth="1"/>
    <col min="12" max="12" width="2.7109375" style="1" bestFit="1" customWidth="1"/>
    <col min="13" max="13" width="29.28515625" style="3" bestFit="1" customWidth="1"/>
    <col min="14" max="14" width="4.28515625" style="1" bestFit="1" customWidth="1"/>
    <col min="15" max="15" width="17.42578125" style="3" bestFit="1" customWidth="1"/>
    <col min="16" max="16" width="4.28515625" style="1" bestFit="1" customWidth="1"/>
    <col min="17" max="17" width="15.5703125" style="3" bestFit="1" customWidth="1"/>
    <col min="18" max="18" width="3.5703125" style="1" bestFit="1" customWidth="1"/>
    <col min="19" max="19" width="11.42578125" style="3" bestFit="1" customWidth="1"/>
    <col min="20" max="20" width="4.28515625" style="1" bestFit="1" customWidth="1"/>
    <col min="21" max="21" width="11.5703125" style="3" bestFit="1" customWidth="1"/>
    <col min="22" max="22" width="4.28515625" style="1" bestFit="1" customWidth="1"/>
    <col min="23" max="23" width="16.7109375" style="3" bestFit="1" customWidth="1"/>
    <col min="24" max="24" width="1.85546875" style="1" bestFit="1" customWidth="1"/>
    <col min="25" max="25" width="13.85546875" style="3" bestFit="1" customWidth="1"/>
    <col min="26" max="26" width="5.28515625" style="1" bestFit="1" customWidth="1"/>
    <col min="27" max="27" width="11.7109375" style="3" bestFit="1" customWidth="1"/>
    <col min="28" max="28" width="2.7109375" style="1" bestFit="1" customWidth="1"/>
    <col min="29" max="29" width="44.140625" style="3" bestFit="1" customWidth="1"/>
    <col min="30" max="30" width="4.28515625" style="1" bestFit="1" customWidth="1"/>
    <col min="31" max="31" width="9.5703125" style="3" bestFit="1" customWidth="1"/>
    <col min="32" max="32" width="1.85546875" style="1" bestFit="1" customWidth="1"/>
    <col min="33" max="33" width="20.28515625" style="3" bestFit="1" customWidth="1"/>
    <col min="34" max="34" width="1.85546875" style="1" bestFit="1" customWidth="1"/>
    <col min="35" max="35" width="27" style="3" bestFit="1" customWidth="1"/>
    <col min="36" max="36" width="5" style="1" bestFit="1" customWidth="1"/>
    <col min="37" max="37" width="25.7109375" style="3" bestFit="1" customWidth="1"/>
    <col min="38" max="38" width="1.85546875" style="1" bestFit="1" customWidth="1"/>
    <col min="39" max="39" width="24.140625" style="3" bestFit="1" customWidth="1"/>
    <col min="40" max="40" width="3.5703125" style="1" bestFit="1" customWidth="1"/>
    <col min="41" max="41" width="22.7109375" style="3" bestFit="1" customWidth="1"/>
    <col min="42" max="42" width="5.28515625" style="1" bestFit="1" customWidth="1"/>
    <col min="43" max="43" width="19.42578125" style="3" bestFit="1" customWidth="1"/>
    <col min="44" max="44" width="21.28515625" style="3" bestFit="1" customWidth="1"/>
    <col min="45" max="45" width="15" style="3" bestFit="1" customWidth="1"/>
    <col min="46" max="46" width="3.5703125" style="1" bestFit="1" customWidth="1"/>
    <col min="47" max="47" width="16.42578125" style="3" bestFit="1" customWidth="1"/>
    <col min="48" max="48" width="4.28515625" style="1" bestFit="1" customWidth="1"/>
    <col min="49" max="49" width="27.140625" style="3" bestFit="1" customWidth="1"/>
    <col min="50" max="50" width="5" style="1" bestFit="1" customWidth="1"/>
    <col min="51" max="51" width="26" style="3" bestFit="1" customWidth="1"/>
    <col min="52" max="52" width="5" style="1" bestFit="1" customWidth="1"/>
    <col min="53" max="53" width="28.5703125" style="3" bestFit="1" customWidth="1"/>
    <col min="54" max="54" width="1.85546875" style="1" bestFit="1" customWidth="1"/>
    <col min="55" max="55" width="31.5703125" style="3" bestFit="1" customWidth="1"/>
    <col min="56" max="56" width="5" style="1" bestFit="1" customWidth="1"/>
    <col min="57" max="57" width="10.85546875" style="1" bestFit="1" customWidth="1"/>
    <col min="58" max="58" width="5" style="1" bestFit="1" customWidth="1"/>
    <col min="59" max="59" width="11" style="3" bestFit="1" customWidth="1"/>
    <col min="60" max="60" width="5.28515625" style="1" bestFit="1" customWidth="1"/>
    <col min="61" max="61" width="20.85546875" style="3" bestFit="1" customWidth="1"/>
    <col min="62" max="62" width="3.5703125" style="1" bestFit="1" customWidth="1"/>
    <col min="63" max="63" width="15.140625" style="3" bestFit="1" customWidth="1"/>
    <col min="64" max="64" width="1.85546875" style="1" bestFit="1" customWidth="1"/>
    <col min="65" max="65" width="10.5703125" style="3" bestFit="1" customWidth="1"/>
    <col min="66" max="66" width="5" style="3" bestFit="1" customWidth="1"/>
    <col min="67" max="67" width="26.140625" style="3" bestFit="1" customWidth="1"/>
    <col min="68" max="68" width="3.5703125" style="3" bestFit="1" customWidth="1"/>
    <col min="69" max="69" width="15" style="3" bestFit="1" customWidth="1"/>
    <col min="70" max="70" width="6.85546875" style="3" customWidth="1"/>
    <col min="71" max="71" width="15" style="3" customWidth="1"/>
    <col min="72" max="72" width="7" style="1" customWidth="1"/>
    <col min="73" max="73" width="12.7109375" style="1" bestFit="1" customWidth="1"/>
    <col min="74" max="16384" width="11.42578125" style="1"/>
  </cols>
  <sheetData>
    <row r="1" spans="1:73" x14ac:dyDescent="0.2">
      <c r="A1" s="1" t="s">
        <v>85</v>
      </c>
      <c r="B1" s="1" t="s">
        <v>85</v>
      </c>
      <c r="C1" s="2" t="s">
        <v>72</v>
      </c>
      <c r="D1" s="1" t="s">
        <v>85</v>
      </c>
      <c r="E1" s="3" t="s">
        <v>85</v>
      </c>
      <c r="F1" s="1" t="s">
        <v>85</v>
      </c>
      <c r="G1" s="3" t="s">
        <v>85</v>
      </c>
      <c r="H1" s="1" t="s">
        <v>85</v>
      </c>
      <c r="I1" s="3" t="s">
        <v>85</v>
      </c>
      <c r="J1" s="1" t="s">
        <v>85</v>
      </c>
      <c r="K1" s="3" t="s">
        <v>85</v>
      </c>
      <c r="L1" s="1" t="s">
        <v>85</v>
      </c>
      <c r="M1" s="3" t="s">
        <v>85</v>
      </c>
      <c r="N1" s="1" t="s">
        <v>85</v>
      </c>
      <c r="O1" s="3" t="s">
        <v>85</v>
      </c>
      <c r="P1" s="1" t="s">
        <v>85</v>
      </c>
      <c r="Q1" s="3" t="s">
        <v>85</v>
      </c>
      <c r="R1" s="1" t="s">
        <v>85</v>
      </c>
      <c r="S1" s="3" t="s">
        <v>85</v>
      </c>
      <c r="T1" s="1" t="s">
        <v>85</v>
      </c>
      <c r="U1" s="3" t="s">
        <v>85</v>
      </c>
      <c r="V1" s="1" t="s">
        <v>85</v>
      </c>
      <c r="W1" s="3" t="s">
        <v>85</v>
      </c>
      <c r="X1" s="1" t="s">
        <v>85</v>
      </c>
      <c r="Y1" s="3" t="s">
        <v>85</v>
      </c>
      <c r="Z1" s="1" t="s">
        <v>85</v>
      </c>
      <c r="AA1" s="3" t="s">
        <v>85</v>
      </c>
      <c r="AB1" s="1" t="s">
        <v>85</v>
      </c>
      <c r="AC1" s="3" t="s">
        <v>85</v>
      </c>
      <c r="AD1" s="1" t="s">
        <v>85</v>
      </c>
      <c r="AE1" s="3" t="s">
        <v>85</v>
      </c>
      <c r="AF1" s="1" t="s">
        <v>85</v>
      </c>
      <c r="AG1" s="3" t="s">
        <v>85</v>
      </c>
      <c r="AH1" s="1" t="s">
        <v>85</v>
      </c>
      <c r="AI1" s="3" t="s">
        <v>85</v>
      </c>
      <c r="AJ1" s="1" t="s">
        <v>85</v>
      </c>
      <c r="AK1" s="3" t="s">
        <v>85</v>
      </c>
      <c r="AL1" s="1" t="s">
        <v>85</v>
      </c>
      <c r="AM1" s="3" t="s">
        <v>85</v>
      </c>
      <c r="AN1" s="1" t="s">
        <v>85</v>
      </c>
      <c r="AO1" s="3" t="s">
        <v>85</v>
      </c>
      <c r="AP1" s="1" t="s">
        <v>85</v>
      </c>
      <c r="AQ1" s="3" t="s">
        <v>85</v>
      </c>
      <c r="AR1" s="3" t="s">
        <v>85</v>
      </c>
      <c r="AS1" s="3" t="s">
        <v>85</v>
      </c>
      <c r="AT1" s="1" t="s">
        <v>85</v>
      </c>
      <c r="AU1" s="3" t="s">
        <v>85</v>
      </c>
      <c r="AV1" s="1" t="s">
        <v>85</v>
      </c>
      <c r="AW1" s="3" t="s">
        <v>85</v>
      </c>
      <c r="AX1" s="1" t="s">
        <v>85</v>
      </c>
      <c r="AY1" s="3" t="s">
        <v>85</v>
      </c>
      <c r="AZ1" s="1" t="s">
        <v>85</v>
      </c>
      <c r="BA1" s="3" t="s">
        <v>85</v>
      </c>
      <c r="BB1" s="1" t="s">
        <v>85</v>
      </c>
      <c r="BC1" s="3" t="s">
        <v>85</v>
      </c>
      <c r="BD1" s="1" t="s">
        <v>85</v>
      </c>
      <c r="BE1" s="1" t="s">
        <v>85</v>
      </c>
      <c r="BF1" s="1" t="s">
        <v>85</v>
      </c>
      <c r="BG1" s="3" t="s">
        <v>85</v>
      </c>
      <c r="BH1" s="1" t="s">
        <v>85</v>
      </c>
      <c r="BI1" s="3" t="s">
        <v>85</v>
      </c>
      <c r="BJ1" s="1" t="s">
        <v>85</v>
      </c>
      <c r="BK1" s="3" t="s">
        <v>85</v>
      </c>
      <c r="BT1" s="1" t="s">
        <v>85</v>
      </c>
    </row>
    <row r="2" spans="1:73" x14ac:dyDescent="0.2">
      <c r="A2" s="1" t="s">
        <v>85</v>
      </c>
      <c r="B2" s="1" t="s">
        <v>85</v>
      </c>
      <c r="C2" s="2" t="s">
        <v>73</v>
      </c>
      <c r="D2" s="1" t="s">
        <v>85</v>
      </c>
      <c r="E2" s="12" t="s">
        <v>86</v>
      </c>
      <c r="F2" s="1" t="s">
        <v>85</v>
      </c>
      <c r="G2" s="3" t="s">
        <v>85</v>
      </c>
      <c r="H2" s="1" t="s">
        <v>85</v>
      </c>
      <c r="I2" s="3" t="s">
        <v>85</v>
      </c>
      <c r="J2" s="1" t="s">
        <v>85</v>
      </c>
      <c r="K2" s="3" t="s">
        <v>85</v>
      </c>
      <c r="L2" s="1" t="s">
        <v>85</v>
      </c>
      <c r="M2" s="3" t="s">
        <v>85</v>
      </c>
      <c r="N2" s="1" t="s">
        <v>85</v>
      </c>
      <c r="O2" s="3" t="s">
        <v>85</v>
      </c>
      <c r="P2" s="1" t="s">
        <v>85</v>
      </c>
      <c r="Q2" s="3" t="s">
        <v>85</v>
      </c>
      <c r="R2" s="1" t="s">
        <v>85</v>
      </c>
      <c r="S2" s="3" t="s">
        <v>85</v>
      </c>
      <c r="T2" s="1" t="s">
        <v>85</v>
      </c>
      <c r="U2" s="3" t="s">
        <v>85</v>
      </c>
      <c r="V2" s="1" t="s">
        <v>85</v>
      </c>
      <c r="W2" s="3" t="s">
        <v>85</v>
      </c>
      <c r="X2" s="1" t="s">
        <v>85</v>
      </c>
      <c r="Y2" s="3" t="s">
        <v>85</v>
      </c>
      <c r="Z2" s="1" t="s">
        <v>85</v>
      </c>
      <c r="AA2" s="3" t="s">
        <v>85</v>
      </c>
      <c r="AB2" s="1" t="s">
        <v>85</v>
      </c>
      <c r="AC2" s="3" t="s">
        <v>85</v>
      </c>
      <c r="AD2" s="1" t="s">
        <v>85</v>
      </c>
      <c r="AE2" s="3" t="s">
        <v>85</v>
      </c>
      <c r="AF2" s="1" t="s">
        <v>85</v>
      </c>
      <c r="AG2" s="3" t="s">
        <v>85</v>
      </c>
      <c r="AH2" s="1" t="s">
        <v>85</v>
      </c>
      <c r="AI2" s="3" t="s">
        <v>85</v>
      </c>
      <c r="AJ2" s="1" t="s">
        <v>85</v>
      </c>
      <c r="AK2" s="3" t="s">
        <v>85</v>
      </c>
      <c r="AL2" s="1" t="s">
        <v>85</v>
      </c>
      <c r="AM2" s="3" t="s">
        <v>85</v>
      </c>
      <c r="AN2" s="1" t="s">
        <v>85</v>
      </c>
      <c r="AO2" s="3" t="s">
        <v>85</v>
      </c>
      <c r="AP2" s="1" t="s">
        <v>85</v>
      </c>
      <c r="AQ2" s="3" t="s">
        <v>85</v>
      </c>
      <c r="AR2" s="3" t="s">
        <v>85</v>
      </c>
      <c r="AS2" s="3" t="s">
        <v>85</v>
      </c>
      <c r="AT2" s="1" t="s">
        <v>85</v>
      </c>
      <c r="AU2" s="3" t="s">
        <v>85</v>
      </c>
      <c r="AV2" s="1" t="s">
        <v>85</v>
      </c>
      <c r="AW2" s="3" t="s">
        <v>85</v>
      </c>
      <c r="AX2" s="1" t="s">
        <v>85</v>
      </c>
      <c r="AY2" s="3" t="s">
        <v>85</v>
      </c>
      <c r="AZ2" s="1" t="s">
        <v>85</v>
      </c>
      <c r="BA2" s="3" t="s">
        <v>85</v>
      </c>
      <c r="BB2" s="1" t="s">
        <v>85</v>
      </c>
      <c r="BC2" s="3" t="s">
        <v>85</v>
      </c>
      <c r="BD2" s="1" t="s">
        <v>85</v>
      </c>
      <c r="BE2" s="1" t="s">
        <v>85</v>
      </c>
      <c r="BF2" s="1" t="s">
        <v>85</v>
      </c>
      <c r="BG2" s="3" t="s">
        <v>85</v>
      </c>
      <c r="BH2" s="1" t="s">
        <v>85</v>
      </c>
      <c r="BI2" s="3" t="s">
        <v>85</v>
      </c>
      <c r="BJ2" s="1" t="s">
        <v>85</v>
      </c>
      <c r="BK2" s="3" t="s">
        <v>85</v>
      </c>
      <c r="BT2" s="1" t="s">
        <v>85</v>
      </c>
    </row>
    <row r="3" spans="1:73" x14ac:dyDescent="0.2">
      <c r="A3" s="1" t="s">
        <v>85</v>
      </c>
      <c r="B3" s="1" t="s">
        <v>85</v>
      </c>
      <c r="C3" s="2" t="s">
        <v>93</v>
      </c>
      <c r="D3" s="1" t="s">
        <v>85</v>
      </c>
      <c r="E3" s="13" t="s">
        <v>106</v>
      </c>
      <c r="F3" s="1" t="s">
        <v>85</v>
      </c>
      <c r="G3" s="3" t="s">
        <v>85</v>
      </c>
      <c r="H3" s="1" t="s">
        <v>85</v>
      </c>
      <c r="I3" s="3" t="s">
        <v>85</v>
      </c>
      <c r="J3" s="1" t="s">
        <v>85</v>
      </c>
      <c r="K3" s="3" t="s">
        <v>85</v>
      </c>
      <c r="L3" s="1" t="s">
        <v>85</v>
      </c>
      <c r="M3" s="3" t="s">
        <v>85</v>
      </c>
      <c r="N3" s="1" t="s">
        <v>85</v>
      </c>
      <c r="O3" s="3" t="s">
        <v>85</v>
      </c>
      <c r="P3" s="1" t="s">
        <v>85</v>
      </c>
      <c r="Q3" s="3" t="s">
        <v>85</v>
      </c>
      <c r="R3" s="1" t="s">
        <v>85</v>
      </c>
      <c r="S3" s="3" t="s">
        <v>85</v>
      </c>
      <c r="T3" s="1" t="s">
        <v>85</v>
      </c>
      <c r="U3" s="3" t="s">
        <v>85</v>
      </c>
      <c r="V3" s="1" t="s">
        <v>85</v>
      </c>
      <c r="W3" s="3" t="s">
        <v>85</v>
      </c>
      <c r="X3" s="1" t="s">
        <v>85</v>
      </c>
      <c r="Y3" s="3" t="s">
        <v>85</v>
      </c>
      <c r="Z3" s="1" t="s">
        <v>85</v>
      </c>
      <c r="AA3" s="3" t="s">
        <v>85</v>
      </c>
      <c r="AB3" s="1" t="s">
        <v>85</v>
      </c>
      <c r="AC3" s="3" t="s">
        <v>85</v>
      </c>
      <c r="AD3" s="1" t="s">
        <v>85</v>
      </c>
      <c r="AE3" s="3" t="s">
        <v>85</v>
      </c>
      <c r="AF3" s="1" t="s">
        <v>85</v>
      </c>
      <c r="AG3" s="3" t="s">
        <v>85</v>
      </c>
      <c r="AH3" s="1" t="s">
        <v>85</v>
      </c>
      <c r="AI3" s="3" t="s">
        <v>85</v>
      </c>
      <c r="AJ3" s="1" t="s">
        <v>85</v>
      </c>
      <c r="AK3" s="3" t="s">
        <v>85</v>
      </c>
      <c r="AL3" s="1" t="s">
        <v>85</v>
      </c>
      <c r="AM3" s="3" t="s">
        <v>85</v>
      </c>
      <c r="AN3" s="1" t="s">
        <v>85</v>
      </c>
      <c r="AO3" s="3" t="s">
        <v>85</v>
      </c>
      <c r="AP3" s="1" t="s">
        <v>85</v>
      </c>
      <c r="AQ3" s="3" t="s">
        <v>85</v>
      </c>
      <c r="AR3" s="3" t="s">
        <v>85</v>
      </c>
      <c r="AS3" s="3" t="s">
        <v>85</v>
      </c>
      <c r="AT3" s="1" t="s">
        <v>85</v>
      </c>
      <c r="AU3" s="3" t="s">
        <v>85</v>
      </c>
      <c r="AV3" s="1" t="s">
        <v>85</v>
      </c>
      <c r="AW3" s="3" t="s">
        <v>85</v>
      </c>
      <c r="AX3" s="1" t="s">
        <v>85</v>
      </c>
      <c r="AY3" s="3" t="s">
        <v>85</v>
      </c>
      <c r="AZ3" s="1" t="s">
        <v>85</v>
      </c>
      <c r="BA3" s="3" t="s">
        <v>85</v>
      </c>
      <c r="BB3" s="1" t="s">
        <v>85</v>
      </c>
      <c r="BC3" s="3" t="s">
        <v>85</v>
      </c>
      <c r="BD3" s="1" t="s">
        <v>85</v>
      </c>
      <c r="BE3" s="1" t="s">
        <v>85</v>
      </c>
      <c r="BF3" s="1" t="s">
        <v>85</v>
      </c>
      <c r="BG3" s="3" t="s">
        <v>85</v>
      </c>
      <c r="BH3" s="1" t="s">
        <v>85</v>
      </c>
      <c r="BI3" s="3" t="s">
        <v>85</v>
      </c>
      <c r="BJ3" s="1" t="s">
        <v>85</v>
      </c>
      <c r="BK3" s="3" t="s">
        <v>85</v>
      </c>
      <c r="BT3" s="1" t="s">
        <v>85</v>
      </c>
    </row>
    <row r="4" spans="1:73" x14ac:dyDescent="0.2">
      <c r="C4" s="2"/>
      <c r="E4" s="1"/>
      <c r="G4" s="1"/>
      <c r="I4" s="1"/>
      <c r="K4" s="1"/>
      <c r="M4" s="1"/>
      <c r="O4" s="1"/>
      <c r="Q4" s="1"/>
      <c r="S4" s="1"/>
      <c r="U4" s="1"/>
      <c r="W4" s="1"/>
      <c r="Y4" s="1"/>
      <c r="AA4" s="1"/>
      <c r="AC4" s="1"/>
      <c r="AE4" s="1"/>
      <c r="AG4" s="1"/>
      <c r="AI4" s="1"/>
      <c r="AK4" s="1"/>
      <c r="AM4" s="1"/>
      <c r="AO4" s="1"/>
      <c r="AQ4" s="1"/>
      <c r="AR4" s="1"/>
      <c r="AS4" s="1"/>
      <c r="AU4" s="1"/>
      <c r="AW4" s="1"/>
      <c r="AY4" s="1"/>
      <c r="BA4" s="1"/>
      <c r="BC4" s="1"/>
      <c r="BG4" s="1"/>
      <c r="BI4" s="1"/>
      <c r="BK4" s="1"/>
      <c r="BM4" s="1"/>
      <c r="BN4" s="1"/>
      <c r="BO4" s="1"/>
      <c r="BP4" s="1"/>
      <c r="BQ4" s="1"/>
      <c r="BR4" s="1"/>
      <c r="BS4" s="1"/>
    </row>
    <row r="5" spans="1:73" x14ac:dyDescent="0.2">
      <c r="A5" s="38" t="s">
        <v>2</v>
      </c>
      <c r="B5" s="38" t="s">
        <v>3</v>
      </c>
      <c r="C5" s="38" t="s">
        <v>74</v>
      </c>
      <c r="D5" s="38" t="s">
        <v>75</v>
      </c>
      <c r="E5" s="5" t="s">
        <v>76</v>
      </c>
      <c r="F5" s="38" t="s">
        <v>75</v>
      </c>
      <c r="G5" s="5" t="s">
        <v>94</v>
      </c>
      <c r="H5" s="38" t="s">
        <v>75</v>
      </c>
      <c r="I5" s="5" t="s">
        <v>4</v>
      </c>
      <c r="J5" s="38" t="s">
        <v>75</v>
      </c>
      <c r="K5" s="5" t="s">
        <v>5</v>
      </c>
      <c r="L5" s="38" t="s">
        <v>75</v>
      </c>
      <c r="M5" s="5" t="s">
        <v>6</v>
      </c>
      <c r="N5" s="38" t="s">
        <v>75</v>
      </c>
      <c r="O5" s="5" t="s">
        <v>7</v>
      </c>
      <c r="P5" s="38" t="s">
        <v>75</v>
      </c>
      <c r="Q5" s="5" t="s">
        <v>97</v>
      </c>
      <c r="R5" s="38" t="s">
        <v>75</v>
      </c>
      <c r="S5" s="5" t="s">
        <v>96</v>
      </c>
      <c r="T5" s="38" t="s">
        <v>75</v>
      </c>
      <c r="U5" s="5" t="s">
        <v>95</v>
      </c>
      <c r="V5" s="38" t="s">
        <v>75</v>
      </c>
      <c r="W5" s="5" t="s">
        <v>98</v>
      </c>
      <c r="X5" s="38" t="s">
        <v>75</v>
      </c>
      <c r="Y5" s="5" t="s">
        <v>99</v>
      </c>
      <c r="Z5" s="38" t="s">
        <v>75</v>
      </c>
      <c r="AA5" s="5" t="s">
        <v>107</v>
      </c>
      <c r="AB5" s="38" t="s">
        <v>75</v>
      </c>
      <c r="AC5" s="5" t="s">
        <v>108</v>
      </c>
      <c r="AD5" s="38" t="s">
        <v>75</v>
      </c>
      <c r="AE5" s="5" t="s">
        <v>79</v>
      </c>
      <c r="AF5" s="38" t="s">
        <v>75</v>
      </c>
      <c r="AG5" s="5" t="s">
        <v>9</v>
      </c>
      <c r="AH5" s="38" t="s">
        <v>75</v>
      </c>
      <c r="AI5" s="5" t="s">
        <v>10</v>
      </c>
      <c r="AJ5" s="38" t="s">
        <v>75</v>
      </c>
      <c r="AK5" s="5" t="s">
        <v>11</v>
      </c>
      <c r="AL5" s="38" t="s">
        <v>75</v>
      </c>
      <c r="AM5" s="5" t="s">
        <v>12</v>
      </c>
      <c r="AN5" s="38" t="s">
        <v>75</v>
      </c>
      <c r="AO5" s="5" t="s">
        <v>13</v>
      </c>
      <c r="AP5" s="38" t="s">
        <v>75</v>
      </c>
      <c r="AQ5" s="38" t="s">
        <v>14</v>
      </c>
      <c r="AR5" s="38"/>
      <c r="AS5" s="38"/>
      <c r="AT5" s="38" t="s">
        <v>75</v>
      </c>
      <c r="AU5" s="5" t="s">
        <v>15</v>
      </c>
      <c r="AV5" s="38" t="s">
        <v>75</v>
      </c>
      <c r="AW5" s="5" t="s">
        <v>111</v>
      </c>
      <c r="AX5" s="38" t="s">
        <v>75</v>
      </c>
      <c r="AY5" s="5" t="s">
        <v>17</v>
      </c>
      <c r="AZ5" s="38" t="s">
        <v>75</v>
      </c>
      <c r="BA5" s="5" t="s">
        <v>18</v>
      </c>
      <c r="BB5" s="38" t="s">
        <v>75</v>
      </c>
      <c r="BC5" s="5" t="s">
        <v>19</v>
      </c>
      <c r="BD5" s="38" t="s">
        <v>75</v>
      </c>
      <c r="BE5" s="4" t="s">
        <v>100</v>
      </c>
      <c r="BF5" s="38" t="s">
        <v>75</v>
      </c>
      <c r="BG5" s="5" t="s">
        <v>101</v>
      </c>
      <c r="BH5" s="38" t="s">
        <v>75</v>
      </c>
      <c r="BI5" s="5" t="s">
        <v>20</v>
      </c>
      <c r="BJ5" s="38" t="s">
        <v>75</v>
      </c>
      <c r="BK5" s="5" t="s">
        <v>80</v>
      </c>
      <c r="BL5" s="38" t="s">
        <v>75</v>
      </c>
      <c r="BM5" s="5" t="s">
        <v>90</v>
      </c>
      <c r="BN5" s="38" t="s">
        <v>75</v>
      </c>
      <c r="BO5" s="5" t="s">
        <v>102</v>
      </c>
      <c r="BP5" s="38" t="s">
        <v>75</v>
      </c>
      <c r="BQ5" s="5" t="s">
        <v>104</v>
      </c>
      <c r="BR5" s="38" t="s">
        <v>75</v>
      </c>
      <c r="BS5" s="5" t="s">
        <v>105</v>
      </c>
      <c r="BT5" s="38" t="s">
        <v>75</v>
      </c>
      <c r="BU5" s="4" t="s">
        <v>81</v>
      </c>
    </row>
    <row r="6" spans="1:73" x14ac:dyDescent="0.2">
      <c r="A6" s="38"/>
      <c r="B6" s="38"/>
      <c r="C6" s="38"/>
      <c r="D6" s="38"/>
      <c r="E6" s="5" t="s">
        <v>82</v>
      </c>
      <c r="F6" s="38"/>
      <c r="G6" s="5" t="s">
        <v>83</v>
      </c>
      <c r="H6" s="38"/>
      <c r="I6" s="5" t="s">
        <v>83</v>
      </c>
      <c r="J6" s="38"/>
      <c r="K6" s="5" t="s">
        <v>83</v>
      </c>
      <c r="L6" s="38"/>
      <c r="M6" s="5" t="s">
        <v>83</v>
      </c>
      <c r="N6" s="38"/>
      <c r="O6" s="5" t="s">
        <v>83</v>
      </c>
      <c r="P6" s="38"/>
      <c r="Q6" s="5" t="s">
        <v>83</v>
      </c>
      <c r="R6" s="38"/>
      <c r="S6" s="5" t="s">
        <v>83</v>
      </c>
      <c r="T6" s="38"/>
      <c r="U6" s="5" t="s">
        <v>83</v>
      </c>
      <c r="V6" s="38"/>
      <c r="W6" s="5" t="s">
        <v>83</v>
      </c>
      <c r="X6" s="38"/>
      <c r="Y6" s="5" t="s">
        <v>83</v>
      </c>
      <c r="Z6" s="38"/>
      <c r="AA6" s="5" t="s">
        <v>83</v>
      </c>
      <c r="AB6" s="38"/>
      <c r="AC6" s="5" t="s">
        <v>83</v>
      </c>
      <c r="AD6" s="38"/>
      <c r="AE6" s="5" t="s">
        <v>83</v>
      </c>
      <c r="AF6" s="38"/>
      <c r="AG6" s="5" t="s">
        <v>83</v>
      </c>
      <c r="AH6" s="38"/>
      <c r="AI6" s="5" t="s">
        <v>83</v>
      </c>
      <c r="AJ6" s="38"/>
      <c r="AK6" s="5" t="s">
        <v>83</v>
      </c>
      <c r="AL6" s="38"/>
      <c r="AM6" s="5" t="s">
        <v>83</v>
      </c>
      <c r="AN6" s="38"/>
      <c r="AO6" s="5" t="s">
        <v>83</v>
      </c>
      <c r="AP6" s="38"/>
      <c r="AQ6" s="5" t="s">
        <v>21</v>
      </c>
      <c r="AR6" s="5" t="s">
        <v>22</v>
      </c>
      <c r="AS6" s="5" t="s">
        <v>84</v>
      </c>
      <c r="AT6" s="38"/>
      <c r="AU6" s="5" t="s">
        <v>83</v>
      </c>
      <c r="AV6" s="38"/>
      <c r="AW6" s="5" t="s">
        <v>83</v>
      </c>
      <c r="AX6" s="38"/>
      <c r="AY6" s="5" t="s">
        <v>83</v>
      </c>
      <c r="AZ6" s="38"/>
      <c r="BA6" s="5" t="s">
        <v>83</v>
      </c>
      <c r="BB6" s="38"/>
      <c r="BC6" s="5" t="s">
        <v>83</v>
      </c>
      <c r="BD6" s="38"/>
      <c r="BE6" s="4" t="s">
        <v>83</v>
      </c>
      <c r="BF6" s="38"/>
      <c r="BG6" s="5" t="s">
        <v>83</v>
      </c>
      <c r="BH6" s="38"/>
      <c r="BI6" s="5" t="s">
        <v>83</v>
      </c>
      <c r="BJ6" s="38"/>
      <c r="BK6" s="5" t="s">
        <v>83</v>
      </c>
      <c r="BL6" s="38"/>
      <c r="BM6" s="5" t="s">
        <v>83</v>
      </c>
      <c r="BN6" s="38"/>
      <c r="BO6" s="5" t="s">
        <v>83</v>
      </c>
      <c r="BP6" s="38"/>
      <c r="BQ6" s="5" t="s">
        <v>83</v>
      </c>
      <c r="BR6" s="38"/>
      <c r="BS6" s="5" t="s">
        <v>83</v>
      </c>
      <c r="BT6" s="38"/>
      <c r="BU6" s="4" t="s">
        <v>83</v>
      </c>
    </row>
    <row r="7" spans="1:73" x14ac:dyDescent="0.2">
      <c r="A7" s="6">
        <v>1</v>
      </c>
      <c r="B7" s="6">
        <v>100</v>
      </c>
      <c r="C7" s="6" t="s">
        <v>23</v>
      </c>
      <c r="D7" s="6">
        <v>242</v>
      </c>
      <c r="E7" s="10">
        <v>712235</v>
      </c>
      <c r="F7" s="6">
        <v>15</v>
      </c>
      <c r="G7" s="10">
        <v>43950</v>
      </c>
      <c r="H7" s="6">
        <v>0</v>
      </c>
      <c r="I7" s="10">
        <v>0</v>
      </c>
      <c r="J7" s="6">
        <v>0</v>
      </c>
      <c r="K7" s="10">
        <v>0</v>
      </c>
      <c r="L7" s="6">
        <v>2</v>
      </c>
      <c r="M7" s="10">
        <v>20860</v>
      </c>
      <c r="N7" s="6">
        <v>3</v>
      </c>
      <c r="O7" s="10">
        <v>19092.120000000003</v>
      </c>
      <c r="P7" s="6">
        <v>0</v>
      </c>
      <c r="Q7" s="10">
        <v>0</v>
      </c>
      <c r="R7" s="6">
        <v>3</v>
      </c>
      <c r="S7" s="10">
        <v>8790</v>
      </c>
      <c r="T7" s="6">
        <v>0</v>
      </c>
      <c r="U7" s="10">
        <v>0</v>
      </c>
      <c r="V7" s="6">
        <v>3</v>
      </c>
      <c r="W7" s="10">
        <v>59290.32</v>
      </c>
      <c r="X7" s="6">
        <v>0</v>
      </c>
      <c r="Y7" s="10">
        <v>0</v>
      </c>
      <c r="Z7" s="6">
        <v>13</v>
      </c>
      <c r="AA7" s="10">
        <v>208144.19999999998</v>
      </c>
      <c r="AB7" s="6">
        <v>0</v>
      </c>
      <c r="AC7" s="10">
        <v>0</v>
      </c>
      <c r="AD7" s="6">
        <v>0</v>
      </c>
      <c r="AE7" s="10">
        <v>0</v>
      </c>
      <c r="AF7" s="6">
        <v>0</v>
      </c>
      <c r="AG7" s="10">
        <v>0</v>
      </c>
      <c r="AH7" s="6">
        <v>0</v>
      </c>
      <c r="AI7" s="10">
        <v>0</v>
      </c>
      <c r="AJ7" s="6">
        <v>0</v>
      </c>
      <c r="AK7" s="10">
        <v>0</v>
      </c>
      <c r="AL7" s="6">
        <v>0</v>
      </c>
      <c r="AM7" s="10">
        <v>0</v>
      </c>
      <c r="AN7" s="6">
        <v>12</v>
      </c>
      <c r="AO7" s="10">
        <v>144248.48000000004</v>
      </c>
      <c r="AP7" s="6">
        <v>16</v>
      </c>
      <c r="AQ7" s="10">
        <v>270000</v>
      </c>
      <c r="AR7" s="10">
        <v>490000</v>
      </c>
      <c r="AS7" s="10">
        <v>760000</v>
      </c>
      <c r="AT7" s="6">
        <v>12</v>
      </c>
      <c r="AU7" s="10">
        <v>43788</v>
      </c>
      <c r="AV7" s="6">
        <v>7</v>
      </c>
      <c r="AW7" s="10">
        <v>40950</v>
      </c>
      <c r="AX7" s="6">
        <v>48</v>
      </c>
      <c r="AY7" s="10">
        <v>126528</v>
      </c>
      <c r="AZ7" s="6">
        <v>2</v>
      </c>
      <c r="BA7" s="10">
        <v>13524.04</v>
      </c>
      <c r="BB7" s="6">
        <v>0</v>
      </c>
      <c r="BC7" s="10">
        <v>0</v>
      </c>
      <c r="BD7" s="6">
        <v>2</v>
      </c>
      <c r="BE7" s="10">
        <v>172700</v>
      </c>
      <c r="BF7" s="6">
        <v>0</v>
      </c>
      <c r="BG7" s="10">
        <v>0</v>
      </c>
      <c r="BH7" s="6">
        <v>0</v>
      </c>
      <c r="BI7" s="10">
        <v>0</v>
      </c>
      <c r="BJ7" s="6">
        <v>5</v>
      </c>
      <c r="BK7" s="10">
        <v>75000</v>
      </c>
      <c r="BL7" s="6">
        <v>0</v>
      </c>
      <c r="BM7" s="10">
        <v>0</v>
      </c>
      <c r="BN7" s="6">
        <v>0</v>
      </c>
      <c r="BO7" s="10">
        <v>0</v>
      </c>
      <c r="BP7" s="37">
        <v>3</v>
      </c>
      <c r="BQ7" s="10">
        <v>8930</v>
      </c>
      <c r="BR7" s="37">
        <v>9</v>
      </c>
      <c r="BS7" s="10">
        <v>25200</v>
      </c>
      <c r="BT7" s="27">
        <f>SUM(D7,F7,H7,J7,L7,N7,P7,R7,T7,V7,X7,Z7,AB7,AD7,AF7,AH7,AJ7,AL7,AN7,AP7,AT7,AV7,AX7,AZ7,BB7,BD7,BF7,BH7,BJ7,BL7,BN7,BP7,BR7)</f>
        <v>397</v>
      </c>
      <c r="BU7" s="11">
        <f>SUM(E7,G7,I7,K7,M7,O7,Q7,S7,U7,W7,Y7,AA7,AC7,AE7,AG7,AI7,AK7,AM7,AO7,AS7,AU7,AW7,AY7,BA7,BC7,BE7,BG7,BI7,BK7,BM7,BO7,BQ7,BS7)</f>
        <v>2483230.16</v>
      </c>
    </row>
    <row r="8" spans="1:73" x14ac:dyDescent="0.2">
      <c r="A8" s="6">
        <v>2</v>
      </c>
      <c r="B8" s="6">
        <v>101</v>
      </c>
      <c r="C8" s="6" t="s">
        <v>24</v>
      </c>
      <c r="D8" s="6">
        <v>404</v>
      </c>
      <c r="E8" s="10">
        <v>958752</v>
      </c>
      <c r="F8" s="6">
        <v>29</v>
      </c>
      <c r="G8" s="10">
        <v>65604</v>
      </c>
      <c r="H8" s="6">
        <v>1</v>
      </c>
      <c r="I8" s="10">
        <v>2343</v>
      </c>
      <c r="J8" s="6">
        <v>3</v>
      </c>
      <c r="K8" s="10">
        <v>22500</v>
      </c>
      <c r="L8" s="6">
        <v>0</v>
      </c>
      <c r="M8" s="10">
        <v>0</v>
      </c>
      <c r="N8" s="6">
        <v>6</v>
      </c>
      <c r="O8" s="10">
        <v>59631.88</v>
      </c>
      <c r="P8" s="6">
        <v>4</v>
      </c>
      <c r="Q8" s="10">
        <v>37422.65</v>
      </c>
      <c r="R8" s="6">
        <v>4</v>
      </c>
      <c r="S8" s="10">
        <v>9372</v>
      </c>
      <c r="T8" s="6">
        <v>0</v>
      </c>
      <c r="U8" s="10">
        <v>0</v>
      </c>
      <c r="V8" s="6">
        <v>37</v>
      </c>
      <c r="W8" s="10">
        <v>397057.2</v>
      </c>
      <c r="X8" s="6">
        <v>0</v>
      </c>
      <c r="Y8" s="10">
        <v>0</v>
      </c>
      <c r="Z8" s="6">
        <v>14</v>
      </c>
      <c r="AA8" s="10">
        <v>198683.09999999998</v>
      </c>
      <c r="AB8" s="6">
        <v>0</v>
      </c>
      <c r="AC8" s="10">
        <v>0</v>
      </c>
      <c r="AD8" s="6">
        <v>0</v>
      </c>
      <c r="AE8" s="10">
        <v>0</v>
      </c>
      <c r="AF8" s="6">
        <v>0</v>
      </c>
      <c r="AG8" s="10">
        <v>0</v>
      </c>
      <c r="AH8" s="6">
        <v>0</v>
      </c>
      <c r="AI8" s="10">
        <v>0</v>
      </c>
      <c r="AJ8" s="6">
        <v>0</v>
      </c>
      <c r="AK8" s="10">
        <v>0</v>
      </c>
      <c r="AL8" s="6">
        <v>0</v>
      </c>
      <c r="AM8" s="10">
        <v>0</v>
      </c>
      <c r="AN8" s="6">
        <v>7</v>
      </c>
      <c r="AO8" s="10">
        <v>90913.76</v>
      </c>
      <c r="AP8" s="6">
        <v>5</v>
      </c>
      <c r="AQ8" s="10">
        <v>21000</v>
      </c>
      <c r="AR8" s="10">
        <v>125000</v>
      </c>
      <c r="AS8" s="10">
        <v>146000</v>
      </c>
      <c r="AT8" s="6">
        <v>25</v>
      </c>
      <c r="AU8" s="10">
        <v>69000</v>
      </c>
      <c r="AV8" s="6">
        <v>4</v>
      </c>
      <c r="AW8" s="10">
        <v>23400</v>
      </c>
      <c r="AX8" s="6">
        <v>55</v>
      </c>
      <c r="AY8" s="10">
        <v>126764</v>
      </c>
      <c r="AZ8" s="6">
        <v>6</v>
      </c>
      <c r="BA8" s="10">
        <v>60510</v>
      </c>
      <c r="BB8" s="6">
        <v>0</v>
      </c>
      <c r="BC8" s="10">
        <v>0</v>
      </c>
      <c r="BD8" s="6">
        <v>4</v>
      </c>
      <c r="BE8" s="10">
        <v>345400</v>
      </c>
      <c r="BF8" s="6">
        <v>0</v>
      </c>
      <c r="BG8" s="10">
        <v>0</v>
      </c>
      <c r="BH8" s="6">
        <v>0</v>
      </c>
      <c r="BI8" s="10">
        <v>0</v>
      </c>
      <c r="BJ8" s="6">
        <v>6</v>
      </c>
      <c r="BK8" s="10">
        <v>90000</v>
      </c>
      <c r="BL8" s="6">
        <v>0</v>
      </c>
      <c r="BM8" s="10">
        <v>0</v>
      </c>
      <c r="BN8" s="6">
        <v>0</v>
      </c>
      <c r="BO8" s="10">
        <v>0</v>
      </c>
      <c r="BP8" s="37">
        <v>4</v>
      </c>
      <c r="BQ8" s="10">
        <v>4686</v>
      </c>
      <c r="BR8" s="37">
        <v>25</v>
      </c>
      <c r="BS8" s="10">
        <v>70000</v>
      </c>
      <c r="BT8" s="27">
        <f t="shared" ref="BT8:BT29" si="0">SUM(D8,F8,H8,J8,L8,N8,P8,R8,T8,V8,X8,Z8,AB8,AD8,AF8,AH8,AJ8,AL8,AN8,AP8,AT8,AV8,AX8,AZ8,BB8,BD8,BF8,BH8,BJ8,BL8,BN8,BP8,BR8)</f>
        <v>643</v>
      </c>
      <c r="BU8" s="11">
        <f t="shared" ref="BU8:BU29" si="1">SUM(E8,G8,I8,K8,M8,O8,Q8,S8,U8,W8,Y8,AA8,AC8,AE8,AG8,AI8,AK8,AM8,AO8,AS8,AU8,AW8,AY8,BA8,BC8,BE8,BG8,BI8,BK8,BM8,BO8,BQ8,BS8)</f>
        <v>2778039.59</v>
      </c>
    </row>
    <row r="9" spans="1:73" x14ac:dyDescent="0.2">
      <c r="A9" s="6">
        <v>3</v>
      </c>
      <c r="B9" s="6">
        <v>102</v>
      </c>
      <c r="C9" s="6" t="s">
        <v>25</v>
      </c>
      <c r="D9" s="6">
        <v>121</v>
      </c>
      <c r="E9" s="10">
        <v>268742</v>
      </c>
      <c r="F9" s="6">
        <v>7</v>
      </c>
      <c r="G9" s="10">
        <v>15274</v>
      </c>
      <c r="H9" s="6">
        <v>0</v>
      </c>
      <c r="I9" s="10">
        <v>0</v>
      </c>
      <c r="J9" s="6">
        <v>0</v>
      </c>
      <c r="K9" s="10">
        <v>0</v>
      </c>
      <c r="L9" s="6">
        <v>1</v>
      </c>
      <c r="M9" s="10">
        <v>9682</v>
      </c>
      <c r="N9" s="6">
        <v>3</v>
      </c>
      <c r="O9" s="10">
        <v>39722.160000000003</v>
      </c>
      <c r="P9" s="6">
        <v>0</v>
      </c>
      <c r="Q9" s="10">
        <v>0</v>
      </c>
      <c r="R9" s="6">
        <v>1</v>
      </c>
      <c r="S9" s="10">
        <v>2182</v>
      </c>
      <c r="T9" s="6">
        <v>0</v>
      </c>
      <c r="U9" s="10">
        <v>0</v>
      </c>
      <c r="V9" s="6">
        <v>6</v>
      </c>
      <c r="W9" s="10">
        <v>88626.35</v>
      </c>
      <c r="X9" s="6">
        <v>0</v>
      </c>
      <c r="Y9" s="10">
        <v>0</v>
      </c>
      <c r="Z9" s="6">
        <v>20</v>
      </c>
      <c r="AA9" s="10">
        <v>340599.60000000003</v>
      </c>
      <c r="AB9" s="6">
        <v>0</v>
      </c>
      <c r="AC9" s="10">
        <v>0</v>
      </c>
      <c r="AD9" s="6">
        <v>0</v>
      </c>
      <c r="AE9" s="10">
        <v>0</v>
      </c>
      <c r="AF9" s="6">
        <v>0</v>
      </c>
      <c r="AG9" s="10">
        <v>0</v>
      </c>
      <c r="AH9" s="6">
        <v>0</v>
      </c>
      <c r="AI9" s="10">
        <v>0</v>
      </c>
      <c r="AJ9" s="6">
        <v>0</v>
      </c>
      <c r="AK9" s="10">
        <v>0</v>
      </c>
      <c r="AL9" s="6">
        <v>0</v>
      </c>
      <c r="AM9" s="10">
        <v>0</v>
      </c>
      <c r="AN9" s="6">
        <v>22</v>
      </c>
      <c r="AO9" s="10">
        <v>304747.44</v>
      </c>
      <c r="AP9" s="6">
        <v>3</v>
      </c>
      <c r="AQ9" s="10">
        <v>30000</v>
      </c>
      <c r="AR9" s="10">
        <v>120000</v>
      </c>
      <c r="AS9" s="10">
        <v>150000</v>
      </c>
      <c r="AT9" s="6">
        <v>0</v>
      </c>
      <c r="AU9" s="10">
        <v>0</v>
      </c>
      <c r="AV9" s="6">
        <v>2</v>
      </c>
      <c r="AW9" s="10">
        <v>11700</v>
      </c>
      <c r="AX9" s="6">
        <v>13</v>
      </c>
      <c r="AY9" s="10">
        <v>30136</v>
      </c>
      <c r="AZ9" s="6">
        <v>9</v>
      </c>
      <c r="BA9" s="10">
        <v>128985.3</v>
      </c>
      <c r="BB9" s="6">
        <v>0</v>
      </c>
      <c r="BC9" s="10">
        <v>0</v>
      </c>
      <c r="BD9" s="6">
        <v>1</v>
      </c>
      <c r="BE9" s="10">
        <v>86350</v>
      </c>
      <c r="BF9" s="6">
        <v>1</v>
      </c>
      <c r="BG9" s="10">
        <v>30000</v>
      </c>
      <c r="BH9" s="6">
        <v>0</v>
      </c>
      <c r="BI9" s="10">
        <v>0</v>
      </c>
      <c r="BJ9" s="6">
        <v>0</v>
      </c>
      <c r="BK9" s="10">
        <v>0</v>
      </c>
      <c r="BL9" s="6">
        <v>0</v>
      </c>
      <c r="BM9" s="10">
        <v>0</v>
      </c>
      <c r="BN9" s="6">
        <v>0</v>
      </c>
      <c r="BO9" s="10">
        <v>0</v>
      </c>
      <c r="BP9" s="37">
        <v>2</v>
      </c>
      <c r="BQ9" s="10">
        <v>2182</v>
      </c>
      <c r="BR9" s="37">
        <v>15</v>
      </c>
      <c r="BS9" s="10">
        <v>42000</v>
      </c>
      <c r="BT9" s="27">
        <f t="shared" si="0"/>
        <v>227</v>
      </c>
      <c r="BU9" s="11">
        <f t="shared" si="1"/>
        <v>1550928.85</v>
      </c>
    </row>
    <row r="10" spans="1:73" x14ac:dyDescent="0.2">
      <c r="A10" s="6">
        <v>4</v>
      </c>
      <c r="B10" s="6">
        <v>103</v>
      </c>
      <c r="C10" s="6" t="s">
        <v>26</v>
      </c>
      <c r="D10" s="6">
        <v>900</v>
      </c>
      <c r="E10" s="10">
        <v>2754352</v>
      </c>
      <c r="F10" s="6">
        <v>44</v>
      </c>
      <c r="G10" s="10">
        <v>132792</v>
      </c>
      <c r="H10" s="6">
        <v>2</v>
      </c>
      <c r="I10" s="10">
        <v>6036</v>
      </c>
      <c r="J10" s="6">
        <v>2</v>
      </c>
      <c r="K10" s="10">
        <v>15000</v>
      </c>
      <c r="L10" s="6">
        <v>4</v>
      </c>
      <c r="M10" s="10">
        <v>42072</v>
      </c>
      <c r="N10" s="6">
        <v>12</v>
      </c>
      <c r="O10" s="10">
        <v>207454</v>
      </c>
      <c r="P10" s="6">
        <v>0</v>
      </c>
      <c r="Q10" s="10">
        <v>0</v>
      </c>
      <c r="R10" s="6">
        <v>4</v>
      </c>
      <c r="S10" s="10">
        <v>12072</v>
      </c>
      <c r="T10" s="6">
        <v>1</v>
      </c>
      <c r="U10" s="10">
        <v>3018</v>
      </c>
      <c r="V10" s="6">
        <v>29</v>
      </c>
      <c r="W10" s="10">
        <v>369687.10000000015</v>
      </c>
      <c r="X10" s="6">
        <v>0</v>
      </c>
      <c r="Y10" s="10">
        <v>0</v>
      </c>
      <c r="Z10" s="6">
        <v>15</v>
      </c>
      <c r="AA10" s="10">
        <v>212874.75</v>
      </c>
      <c r="AB10" s="6">
        <v>0</v>
      </c>
      <c r="AC10" s="10">
        <v>0</v>
      </c>
      <c r="AD10" s="6">
        <v>0</v>
      </c>
      <c r="AE10" s="10">
        <v>0</v>
      </c>
      <c r="AF10" s="6">
        <v>0</v>
      </c>
      <c r="AG10" s="10">
        <v>0</v>
      </c>
      <c r="AH10" s="6">
        <v>0</v>
      </c>
      <c r="AI10" s="10">
        <v>0</v>
      </c>
      <c r="AJ10" s="6">
        <v>0</v>
      </c>
      <c r="AK10" s="10">
        <v>0</v>
      </c>
      <c r="AL10" s="6">
        <v>0</v>
      </c>
      <c r="AM10" s="10">
        <v>0</v>
      </c>
      <c r="AN10" s="6">
        <v>24</v>
      </c>
      <c r="AO10" s="10">
        <v>373700</v>
      </c>
      <c r="AP10" s="6">
        <v>12</v>
      </c>
      <c r="AQ10" s="10">
        <v>21000</v>
      </c>
      <c r="AR10" s="10">
        <v>315000</v>
      </c>
      <c r="AS10" s="10">
        <v>336000</v>
      </c>
      <c r="AT10" s="6">
        <v>23</v>
      </c>
      <c r="AU10" s="10">
        <v>66000</v>
      </c>
      <c r="AV10" s="6">
        <v>23</v>
      </c>
      <c r="AW10" s="10">
        <v>134550</v>
      </c>
      <c r="AX10" s="6">
        <v>82</v>
      </c>
      <c r="AY10" s="10">
        <v>246332</v>
      </c>
      <c r="AZ10" s="6">
        <v>6</v>
      </c>
      <c r="BA10" s="10">
        <v>87000</v>
      </c>
      <c r="BB10" s="6">
        <v>0</v>
      </c>
      <c r="BC10" s="10">
        <v>0</v>
      </c>
      <c r="BD10" s="6">
        <v>6</v>
      </c>
      <c r="BE10" s="10">
        <v>518100</v>
      </c>
      <c r="BF10" s="6">
        <v>1</v>
      </c>
      <c r="BG10" s="10">
        <v>30000</v>
      </c>
      <c r="BH10" s="6">
        <v>1</v>
      </c>
      <c r="BI10" s="10">
        <v>16000</v>
      </c>
      <c r="BJ10" s="6">
        <v>9</v>
      </c>
      <c r="BK10" s="10">
        <v>135000</v>
      </c>
      <c r="BL10" s="6">
        <v>0</v>
      </c>
      <c r="BM10" s="10">
        <v>0</v>
      </c>
      <c r="BN10" s="6">
        <v>0</v>
      </c>
      <c r="BO10" s="10">
        <v>0</v>
      </c>
      <c r="BP10" s="37">
        <v>7</v>
      </c>
      <c r="BQ10" s="10">
        <v>10563</v>
      </c>
      <c r="BR10" s="37">
        <v>35</v>
      </c>
      <c r="BS10" s="10">
        <v>98000</v>
      </c>
      <c r="BT10" s="27">
        <f t="shared" si="0"/>
        <v>1242</v>
      </c>
      <c r="BU10" s="11">
        <f t="shared" si="1"/>
        <v>5806602.8499999996</v>
      </c>
    </row>
    <row r="11" spans="1:73" x14ac:dyDescent="0.2">
      <c r="A11" s="6">
        <v>5</v>
      </c>
      <c r="B11" s="6">
        <v>104</v>
      </c>
      <c r="C11" s="6" t="s">
        <v>27</v>
      </c>
      <c r="D11" s="6">
        <v>506</v>
      </c>
      <c r="E11" s="10">
        <v>1645570</v>
      </c>
      <c r="F11" s="6">
        <v>25</v>
      </c>
      <c r="G11" s="10">
        <v>81325</v>
      </c>
      <c r="H11" s="6">
        <v>0</v>
      </c>
      <c r="I11" s="10">
        <v>0</v>
      </c>
      <c r="J11" s="6">
        <v>2</v>
      </c>
      <c r="K11" s="10">
        <v>15000</v>
      </c>
      <c r="L11" s="6">
        <v>1</v>
      </c>
      <c r="M11" s="10">
        <v>10753</v>
      </c>
      <c r="N11" s="6">
        <v>1</v>
      </c>
      <c r="O11" s="10">
        <v>21068.16</v>
      </c>
      <c r="P11" s="6">
        <v>2</v>
      </c>
      <c r="Q11" s="10">
        <v>30000</v>
      </c>
      <c r="R11" s="6">
        <v>4</v>
      </c>
      <c r="S11" s="10">
        <v>13012</v>
      </c>
      <c r="T11" s="6">
        <v>0</v>
      </c>
      <c r="U11" s="10">
        <v>0</v>
      </c>
      <c r="V11" s="6">
        <v>29</v>
      </c>
      <c r="W11" s="10">
        <v>395199.99000000005</v>
      </c>
      <c r="X11" s="6">
        <v>0</v>
      </c>
      <c r="Y11" s="10">
        <v>0</v>
      </c>
      <c r="Z11" s="6">
        <v>18</v>
      </c>
      <c r="AA11" s="10">
        <v>255449.69999999998</v>
      </c>
      <c r="AB11" s="6">
        <v>0</v>
      </c>
      <c r="AC11" s="10">
        <v>0</v>
      </c>
      <c r="AD11" s="6">
        <v>0</v>
      </c>
      <c r="AE11" s="10">
        <v>0</v>
      </c>
      <c r="AF11" s="6">
        <v>0</v>
      </c>
      <c r="AG11" s="10">
        <v>0</v>
      </c>
      <c r="AH11" s="6">
        <v>0</v>
      </c>
      <c r="AI11" s="10">
        <v>0</v>
      </c>
      <c r="AJ11" s="6">
        <v>0</v>
      </c>
      <c r="AK11" s="10">
        <v>0</v>
      </c>
      <c r="AL11" s="6">
        <v>0</v>
      </c>
      <c r="AM11" s="10">
        <v>0</v>
      </c>
      <c r="AN11" s="6">
        <v>13</v>
      </c>
      <c r="AO11" s="10">
        <v>278515.82</v>
      </c>
      <c r="AP11" s="6">
        <v>6</v>
      </c>
      <c r="AQ11" s="10">
        <v>85000</v>
      </c>
      <c r="AR11" s="10">
        <v>200000</v>
      </c>
      <c r="AS11" s="10">
        <v>285000</v>
      </c>
      <c r="AT11" s="6">
        <v>0</v>
      </c>
      <c r="AU11" s="10">
        <v>0</v>
      </c>
      <c r="AV11" s="6">
        <v>12</v>
      </c>
      <c r="AW11" s="10">
        <v>70200</v>
      </c>
      <c r="AX11" s="6">
        <v>54</v>
      </c>
      <c r="AY11" s="10">
        <v>161440</v>
      </c>
      <c r="AZ11" s="6">
        <v>5</v>
      </c>
      <c r="BA11" s="10">
        <v>128559.76</v>
      </c>
      <c r="BB11" s="6">
        <v>0</v>
      </c>
      <c r="BC11" s="10">
        <v>0</v>
      </c>
      <c r="BD11" s="6">
        <v>1</v>
      </c>
      <c r="BE11" s="10">
        <v>86350</v>
      </c>
      <c r="BF11" s="6">
        <v>0</v>
      </c>
      <c r="BG11" s="10">
        <v>0</v>
      </c>
      <c r="BH11" s="6">
        <v>1</v>
      </c>
      <c r="BI11" s="10">
        <v>16000</v>
      </c>
      <c r="BJ11" s="6">
        <v>5</v>
      </c>
      <c r="BK11" s="10">
        <v>75000</v>
      </c>
      <c r="BL11" s="6">
        <v>0</v>
      </c>
      <c r="BM11" s="10">
        <v>0</v>
      </c>
      <c r="BN11" s="6">
        <v>0</v>
      </c>
      <c r="BO11" s="10">
        <v>0</v>
      </c>
      <c r="BP11" s="37">
        <v>7</v>
      </c>
      <c r="BQ11" s="10">
        <v>11385.5</v>
      </c>
      <c r="BR11" s="37">
        <v>21</v>
      </c>
      <c r="BS11" s="10">
        <v>58800</v>
      </c>
      <c r="BT11" s="27">
        <f t="shared" si="0"/>
        <v>713</v>
      </c>
      <c r="BU11" s="11">
        <f t="shared" si="1"/>
        <v>3638628.9299999997</v>
      </c>
    </row>
    <row r="12" spans="1:73" x14ac:dyDescent="0.2">
      <c r="A12" s="6">
        <v>6</v>
      </c>
      <c r="B12" s="6">
        <v>105</v>
      </c>
      <c r="C12" s="6" t="s">
        <v>28</v>
      </c>
      <c r="D12" s="6">
        <v>778</v>
      </c>
      <c r="E12" s="10">
        <v>2476623</v>
      </c>
      <c r="F12" s="6">
        <v>46</v>
      </c>
      <c r="G12" s="10">
        <v>146096</v>
      </c>
      <c r="H12" s="6">
        <v>0</v>
      </c>
      <c r="I12" s="10">
        <v>0</v>
      </c>
      <c r="J12" s="6">
        <v>4</v>
      </c>
      <c r="K12" s="10">
        <v>30000</v>
      </c>
      <c r="L12" s="6">
        <v>3</v>
      </c>
      <c r="M12" s="10">
        <v>32028</v>
      </c>
      <c r="N12" s="6">
        <v>21</v>
      </c>
      <c r="O12" s="10">
        <v>184575</v>
      </c>
      <c r="P12" s="6">
        <v>8</v>
      </c>
      <c r="Q12" s="10">
        <v>88825.81</v>
      </c>
      <c r="R12" s="6">
        <v>9</v>
      </c>
      <c r="S12" s="10">
        <v>28584</v>
      </c>
      <c r="T12" s="6">
        <v>0</v>
      </c>
      <c r="U12" s="10">
        <v>0</v>
      </c>
      <c r="V12" s="6">
        <v>41</v>
      </c>
      <c r="W12" s="10">
        <v>473096.75000000012</v>
      </c>
      <c r="X12" s="6">
        <v>2</v>
      </c>
      <c r="Y12" s="10">
        <v>20000</v>
      </c>
      <c r="Z12" s="6">
        <v>40</v>
      </c>
      <c r="AA12" s="10">
        <v>619702.05000000005</v>
      </c>
      <c r="AB12" s="6">
        <v>0</v>
      </c>
      <c r="AC12" s="10">
        <v>0</v>
      </c>
      <c r="AD12" s="6">
        <v>0</v>
      </c>
      <c r="AE12" s="10">
        <v>0</v>
      </c>
      <c r="AF12" s="6">
        <v>0</v>
      </c>
      <c r="AG12" s="10">
        <v>0</v>
      </c>
      <c r="AH12" s="6">
        <v>0</v>
      </c>
      <c r="AI12" s="10">
        <v>0</v>
      </c>
      <c r="AJ12" s="6">
        <v>1</v>
      </c>
      <c r="AK12" s="10">
        <v>12000</v>
      </c>
      <c r="AL12" s="6">
        <v>0</v>
      </c>
      <c r="AM12" s="10">
        <v>0</v>
      </c>
      <c r="AN12" s="6">
        <v>21</v>
      </c>
      <c r="AO12" s="10">
        <v>144750</v>
      </c>
      <c r="AP12" s="6">
        <v>11</v>
      </c>
      <c r="AQ12" s="10">
        <v>75000</v>
      </c>
      <c r="AR12" s="10">
        <v>285000</v>
      </c>
      <c r="AS12" s="10">
        <v>360000</v>
      </c>
      <c r="AT12" s="6">
        <v>102</v>
      </c>
      <c r="AU12" s="10">
        <v>288503.5</v>
      </c>
      <c r="AV12" s="6">
        <v>20</v>
      </c>
      <c r="AW12" s="10">
        <v>117000</v>
      </c>
      <c r="AX12" s="6">
        <v>109</v>
      </c>
      <c r="AY12" s="10">
        <v>343970</v>
      </c>
      <c r="AZ12" s="6">
        <v>4</v>
      </c>
      <c r="BA12" s="10">
        <v>21425</v>
      </c>
      <c r="BB12" s="6">
        <v>0</v>
      </c>
      <c r="BC12" s="10">
        <v>0</v>
      </c>
      <c r="BD12" s="6">
        <v>5</v>
      </c>
      <c r="BE12" s="10">
        <v>431750</v>
      </c>
      <c r="BF12" s="6">
        <v>0</v>
      </c>
      <c r="BG12" s="10">
        <v>0</v>
      </c>
      <c r="BH12" s="6">
        <v>1</v>
      </c>
      <c r="BI12" s="10">
        <v>16000</v>
      </c>
      <c r="BJ12" s="6">
        <v>8</v>
      </c>
      <c r="BK12" s="10">
        <v>120000</v>
      </c>
      <c r="BL12" s="6">
        <v>1</v>
      </c>
      <c r="BM12" s="10">
        <v>34540</v>
      </c>
      <c r="BN12" s="6">
        <v>0</v>
      </c>
      <c r="BO12" s="10">
        <v>0</v>
      </c>
      <c r="BP12" s="37">
        <v>9</v>
      </c>
      <c r="BQ12" s="10">
        <v>14292</v>
      </c>
      <c r="BR12" s="37">
        <v>37</v>
      </c>
      <c r="BS12" s="10">
        <v>103600</v>
      </c>
      <c r="BT12" s="27">
        <f t="shared" si="0"/>
        <v>1281</v>
      </c>
      <c r="BU12" s="11">
        <f t="shared" si="1"/>
        <v>6107361.1100000003</v>
      </c>
    </row>
    <row r="13" spans="1:73" x14ac:dyDescent="0.2">
      <c r="A13" s="6">
        <v>7</v>
      </c>
      <c r="B13" s="6">
        <v>106</v>
      </c>
      <c r="C13" s="6" t="s">
        <v>29</v>
      </c>
      <c r="D13" s="6">
        <v>169</v>
      </c>
      <c r="E13" s="10">
        <v>691502</v>
      </c>
      <c r="F13" s="6">
        <v>13</v>
      </c>
      <c r="G13" s="10">
        <v>53105</v>
      </c>
      <c r="H13" s="6">
        <v>5</v>
      </c>
      <c r="I13" s="10">
        <v>20425</v>
      </c>
      <c r="J13" s="6">
        <v>0</v>
      </c>
      <c r="K13" s="10">
        <v>0</v>
      </c>
      <c r="L13" s="6">
        <v>9</v>
      </c>
      <c r="M13" s="10">
        <v>104265</v>
      </c>
      <c r="N13" s="6">
        <v>3</v>
      </c>
      <c r="O13" s="10">
        <v>30000</v>
      </c>
      <c r="P13" s="6">
        <v>0</v>
      </c>
      <c r="Q13" s="10">
        <v>0</v>
      </c>
      <c r="R13" s="6">
        <v>2</v>
      </c>
      <c r="S13" s="10">
        <v>8170</v>
      </c>
      <c r="T13" s="6">
        <v>1</v>
      </c>
      <c r="U13" s="10">
        <v>4085</v>
      </c>
      <c r="V13" s="6">
        <v>10</v>
      </c>
      <c r="W13" s="10">
        <v>45000</v>
      </c>
      <c r="X13" s="6">
        <v>0</v>
      </c>
      <c r="Y13" s="10">
        <v>0</v>
      </c>
      <c r="Z13" s="6">
        <v>11</v>
      </c>
      <c r="AA13" s="10">
        <v>175030.35</v>
      </c>
      <c r="AB13" s="6">
        <v>0</v>
      </c>
      <c r="AC13" s="10">
        <v>0</v>
      </c>
      <c r="AD13" s="6">
        <v>0</v>
      </c>
      <c r="AE13" s="10">
        <v>0</v>
      </c>
      <c r="AF13" s="6">
        <v>0</v>
      </c>
      <c r="AG13" s="10">
        <v>0</v>
      </c>
      <c r="AH13" s="6">
        <v>0</v>
      </c>
      <c r="AI13" s="10">
        <v>0</v>
      </c>
      <c r="AJ13" s="6">
        <v>0</v>
      </c>
      <c r="AK13" s="10">
        <v>0</v>
      </c>
      <c r="AL13" s="6">
        <v>0</v>
      </c>
      <c r="AM13" s="10">
        <v>0</v>
      </c>
      <c r="AN13" s="6">
        <v>5</v>
      </c>
      <c r="AO13" s="10">
        <v>49000</v>
      </c>
      <c r="AP13" s="6">
        <v>0</v>
      </c>
      <c r="AQ13" s="10">
        <v>0</v>
      </c>
      <c r="AR13" s="10">
        <v>0</v>
      </c>
      <c r="AS13" s="10">
        <v>0</v>
      </c>
      <c r="AT13" s="6">
        <v>0</v>
      </c>
      <c r="AU13" s="10">
        <v>0</v>
      </c>
      <c r="AV13" s="6">
        <v>0</v>
      </c>
      <c r="AW13" s="10">
        <v>0</v>
      </c>
      <c r="AX13" s="6">
        <v>59</v>
      </c>
      <c r="AY13" s="10">
        <v>201297</v>
      </c>
      <c r="AZ13" s="6">
        <v>5</v>
      </c>
      <c r="BA13" s="10">
        <v>49300</v>
      </c>
      <c r="BB13" s="6">
        <v>0</v>
      </c>
      <c r="BC13" s="10">
        <v>0</v>
      </c>
      <c r="BD13" s="6">
        <v>1</v>
      </c>
      <c r="BE13" s="10">
        <v>86350</v>
      </c>
      <c r="BF13" s="6">
        <v>2</v>
      </c>
      <c r="BG13" s="10">
        <v>90000</v>
      </c>
      <c r="BH13" s="6">
        <v>0</v>
      </c>
      <c r="BI13" s="10">
        <v>0</v>
      </c>
      <c r="BJ13" s="6">
        <v>5</v>
      </c>
      <c r="BK13" s="10">
        <v>75000</v>
      </c>
      <c r="BL13" s="6">
        <v>3</v>
      </c>
      <c r="BM13" s="10">
        <v>103620</v>
      </c>
      <c r="BN13" s="6">
        <v>0</v>
      </c>
      <c r="BO13" s="10">
        <v>0</v>
      </c>
      <c r="BP13" s="37">
        <v>1</v>
      </c>
      <c r="BQ13" s="10">
        <v>2042.5</v>
      </c>
      <c r="BR13" s="37">
        <v>5</v>
      </c>
      <c r="BS13" s="10">
        <v>14000</v>
      </c>
      <c r="BT13" s="27">
        <f t="shared" si="0"/>
        <v>309</v>
      </c>
      <c r="BU13" s="11">
        <f t="shared" si="1"/>
        <v>1802191.85</v>
      </c>
    </row>
    <row r="14" spans="1:73" x14ac:dyDescent="0.2">
      <c r="A14" s="6">
        <v>8</v>
      </c>
      <c r="B14" s="6">
        <v>107</v>
      </c>
      <c r="C14" s="6" t="s">
        <v>30</v>
      </c>
      <c r="D14" s="6">
        <v>130</v>
      </c>
      <c r="E14" s="10">
        <v>513843</v>
      </c>
      <c r="F14" s="6">
        <v>11</v>
      </c>
      <c r="G14" s="10">
        <v>42834</v>
      </c>
      <c r="H14" s="6">
        <v>0</v>
      </c>
      <c r="I14" s="10">
        <v>0</v>
      </c>
      <c r="J14" s="6">
        <v>0</v>
      </c>
      <c r="K14" s="10">
        <v>0</v>
      </c>
      <c r="L14" s="6">
        <v>1</v>
      </c>
      <c r="M14" s="10">
        <v>11394</v>
      </c>
      <c r="N14" s="6">
        <v>4</v>
      </c>
      <c r="O14" s="10">
        <v>180887.5</v>
      </c>
      <c r="P14" s="6">
        <v>0</v>
      </c>
      <c r="Q14" s="10">
        <v>0</v>
      </c>
      <c r="R14" s="6">
        <v>2</v>
      </c>
      <c r="S14" s="10">
        <v>7788</v>
      </c>
      <c r="T14" s="6">
        <v>0</v>
      </c>
      <c r="U14" s="10">
        <v>0</v>
      </c>
      <c r="V14" s="6">
        <v>4</v>
      </c>
      <c r="W14" s="10">
        <v>49937.63</v>
      </c>
      <c r="X14" s="6">
        <v>0</v>
      </c>
      <c r="Y14" s="10">
        <v>0</v>
      </c>
      <c r="Z14" s="6">
        <v>0</v>
      </c>
      <c r="AA14" s="10">
        <v>0</v>
      </c>
      <c r="AB14" s="6">
        <v>0</v>
      </c>
      <c r="AC14" s="10">
        <v>0</v>
      </c>
      <c r="AD14" s="6">
        <v>0</v>
      </c>
      <c r="AE14" s="10">
        <v>0</v>
      </c>
      <c r="AF14" s="6">
        <v>0</v>
      </c>
      <c r="AG14" s="10">
        <v>0</v>
      </c>
      <c r="AH14" s="6">
        <v>0</v>
      </c>
      <c r="AI14" s="10">
        <v>0</v>
      </c>
      <c r="AJ14" s="6">
        <v>0</v>
      </c>
      <c r="AK14" s="10">
        <v>0</v>
      </c>
      <c r="AL14" s="6">
        <v>0</v>
      </c>
      <c r="AM14" s="10">
        <v>0</v>
      </c>
      <c r="AN14" s="6">
        <v>0</v>
      </c>
      <c r="AO14" s="10">
        <v>0</v>
      </c>
      <c r="AP14" s="6">
        <v>7</v>
      </c>
      <c r="AQ14" s="10">
        <v>0</v>
      </c>
      <c r="AR14" s="10">
        <v>70000</v>
      </c>
      <c r="AS14" s="10">
        <v>70000</v>
      </c>
      <c r="AT14" s="6">
        <v>0</v>
      </c>
      <c r="AU14" s="10">
        <v>0</v>
      </c>
      <c r="AV14" s="6">
        <v>4</v>
      </c>
      <c r="AW14" s="10">
        <v>23400</v>
      </c>
      <c r="AX14" s="6">
        <v>38</v>
      </c>
      <c r="AY14" s="10">
        <v>142536</v>
      </c>
      <c r="AZ14" s="6">
        <v>1</v>
      </c>
      <c r="BA14" s="10">
        <v>35000</v>
      </c>
      <c r="BB14" s="6">
        <v>0</v>
      </c>
      <c r="BC14" s="10">
        <v>0</v>
      </c>
      <c r="BD14" s="6">
        <v>0</v>
      </c>
      <c r="BE14" s="10">
        <v>0</v>
      </c>
      <c r="BF14" s="6">
        <v>0</v>
      </c>
      <c r="BG14" s="10">
        <v>0</v>
      </c>
      <c r="BH14" s="6">
        <v>0</v>
      </c>
      <c r="BI14" s="10">
        <v>0</v>
      </c>
      <c r="BJ14" s="6">
        <v>2</v>
      </c>
      <c r="BK14" s="10">
        <v>30000</v>
      </c>
      <c r="BL14" s="6">
        <v>0</v>
      </c>
      <c r="BM14" s="10">
        <v>0</v>
      </c>
      <c r="BN14" s="6">
        <v>0</v>
      </c>
      <c r="BO14" s="10">
        <v>0</v>
      </c>
      <c r="BP14" s="37">
        <v>2</v>
      </c>
      <c r="BQ14" s="10">
        <v>4930</v>
      </c>
      <c r="BR14" s="37">
        <v>19</v>
      </c>
      <c r="BS14" s="10">
        <v>53200</v>
      </c>
      <c r="BT14" s="27">
        <f t="shared" si="0"/>
        <v>225</v>
      </c>
      <c r="BU14" s="11">
        <f t="shared" si="1"/>
        <v>1165750.1299999999</v>
      </c>
    </row>
    <row r="15" spans="1:73" x14ac:dyDescent="0.2">
      <c r="A15" s="6">
        <v>9</v>
      </c>
      <c r="B15" s="6">
        <v>108</v>
      </c>
      <c r="C15" s="6" t="s">
        <v>31</v>
      </c>
      <c r="D15" s="6">
        <v>126</v>
      </c>
      <c r="E15" s="10">
        <v>362850</v>
      </c>
      <c r="F15" s="6">
        <v>7</v>
      </c>
      <c r="G15" s="10">
        <v>16890</v>
      </c>
      <c r="H15" s="6">
        <v>0</v>
      </c>
      <c r="I15" s="10">
        <v>0</v>
      </c>
      <c r="J15" s="6">
        <v>0</v>
      </c>
      <c r="K15" s="10">
        <v>0</v>
      </c>
      <c r="L15" s="6">
        <v>1</v>
      </c>
      <c r="M15" s="10">
        <v>10315</v>
      </c>
      <c r="N15" s="6">
        <v>4</v>
      </c>
      <c r="O15" s="10">
        <v>15990</v>
      </c>
      <c r="P15" s="6">
        <v>1</v>
      </c>
      <c r="Q15" s="10">
        <v>10500</v>
      </c>
      <c r="R15" s="6">
        <v>0</v>
      </c>
      <c r="S15" s="10">
        <v>0</v>
      </c>
      <c r="T15" s="6">
        <v>0</v>
      </c>
      <c r="U15" s="10">
        <v>0</v>
      </c>
      <c r="V15" s="6">
        <v>46</v>
      </c>
      <c r="W15" s="10">
        <v>314354.84000000008</v>
      </c>
      <c r="X15" s="6">
        <v>0</v>
      </c>
      <c r="Y15" s="10">
        <v>0</v>
      </c>
      <c r="Z15" s="6">
        <v>13</v>
      </c>
      <c r="AA15" s="10">
        <v>184491.44999999998</v>
      </c>
      <c r="AB15" s="6">
        <v>0</v>
      </c>
      <c r="AC15" s="10">
        <v>0</v>
      </c>
      <c r="AD15" s="6">
        <v>0</v>
      </c>
      <c r="AE15" s="10">
        <v>0</v>
      </c>
      <c r="AF15" s="6">
        <v>0</v>
      </c>
      <c r="AG15" s="10">
        <v>0</v>
      </c>
      <c r="AH15" s="6">
        <v>0</v>
      </c>
      <c r="AI15" s="10">
        <v>0</v>
      </c>
      <c r="AJ15" s="6">
        <v>0</v>
      </c>
      <c r="AK15" s="10">
        <v>0</v>
      </c>
      <c r="AL15" s="6">
        <v>0</v>
      </c>
      <c r="AM15" s="10">
        <v>0</v>
      </c>
      <c r="AN15" s="6">
        <v>3</v>
      </c>
      <c r="AO15" s="10">
        <v>54000</v>
      </c>
      <c r="AP15" s="6">
        <v>0</v>
      </c>
      <c r="AQ15" s="10">
        <v>0</v>
      </c>
      <c r="AR15" s="10">
        <v>0</v>
      </c>
      <c r="AS15" s="10">
        <v>0</v>
      </c>
      <c r="AT15" s="6">
        <v>51</v>
      </c>
      <c r="AU15" s="10">
        <v>134000</v>
      </c>
      <c r="AV15" s="6">
        <v>2</v>
      </c>
      <c r="AW15" s="10">
        <v>11700</v>
      </c>
      <c r="AX15" s="6">
        <v>14</v>
      </c>
      <c r="AY15" s="10">
        <v>38510</v>
      </c>
      <c r="AZ15" s="6">
        <v>4</v>
      </c>
      <c r="BA15" s="10">
        <v>54750</v>
      </c>
      <c r="BB15" s="6">
        <v>0</v>
      </c>
      <c r="BC15" s="10">
        <v>0</v>
      </c>
      <c r="BD15" s="6">
        <v>0</v>
      </c>
      <c r="BE15" s="10">
        <v>0</v>
      </c>
      <c r="BF15" s="6">
        <v>0</v>
      </c>
      <c r="BG15" s="10">
        <v>0</v>
      </c>
      <c r="BH15" s="6">
        <v>0</v>
      </c>
      <c r="BI15" s="10">
        <v>0</v>
      </c>
      <c r="BJ15" s="6">
        <v>3</v>
      </c>
      <c r="BK15" s="10">
        <v>45000</v>
      </c>
      <c r="BL15" s="6">
        <v>0</v>
      </c>
      <c r="BM15" s="10">
        <v>0</v>
      </c>
      <c r="BN15" s="6">
        <v>0</v>
      </c>
      <c r="BO15" s="10">
        <v>0</v>
      </c>
      <c r="BP15" s="37">
        <v>1</v>
      </c>
      <c r="BQ15" s="10">
        <v>1407.5</v>
      </c>
      <c r="BR15" s="37">
        <v>2</v>
      </c>
      <c r="BS15" s="10">
        <v>5600</v>
      </c>
      <c r="BT15" s="27">
        <f t="shared" si="0"/>
        <v>278</v>
      </c>
      <c r="BU15" s="11">
        <f t="shared" si="1"/>
        <v>1260358.79</v>
      </c>
    </row>
    <row r="16" spans="1:73" x14ac:dyDescent="0.2">
      <c r="A16" s="6">
        <v>10</v>
      </c>
      <c r="B16" s="6">
        <v>109</v>
      </c>
      <c r="C16" s="6" t="s">
        <v>32</v>
      </c>
      <c r="D16" s="6">
        <v>338</v>
      </c>
      <c r="E16" s="10">
        <v>1372696</v>
      </c>
      <c r="F16" s="6">
        <v>16</v>
      </c>
      <c r="G16" s="10">
        <v>64752</v>
      </c>
      <c r="H16" s="6">
        <v>3</v>
      </c>
      <c r="I16" s="10">
        <v>12141</v>
      </c>
      <c r="J16" s="6">
        <v>1</v>
      </c>
      <c r="K16" s="10">
        <v>7500</v>
      </c>
      <c r="L16" s="6">
        <v>6</v>
      </c>
      <c r="M16" s="10">
        <v>69282</v>
      </c>
      <c r="N16" s="6">
        <v>1</v>
      </c>
      <c r="O16" s="10">
        <v>13100</v>
      </c>
      <c r="P16" s="6">
        <v>0</v>
      </c>
      <c r="Q16" s="10">
        <v>0</v>
      </c>
      <c r="R16" s="6">
        <v>1</v>
      </c>
      <c r="S16" s="10">
        <v>4047</v>
      </c>
      <c r="T16" s="6">
        <v>0</v>
      </c>
      <c r="U16" s="10">
        <v>0</v>
      </c>
      <c r="V16" s="6">
        <v>1</v>
      </c>
      <c r="W16" s="10">
        <v>18064.52</v>
      </c>
      <c r="X16" s="6">
        <v>0</v>
      </c>
      <c r="Y16" s="10">
        <v>0</v>
      </c>
      <c r="Z16" s="6">
        <v>0</v>
      </c>
      <c r="AA16" s="10">
        <v>0</v>
      </c>
      <c r="AB16" s="6">
        <v>0</v>
      </c>
      <c r="AC16" s="10">
        <v>0</v>
      </c>
      <c r="AD16" s="6">
        <v>0</v>
      </c>
      <c r="AE16" s="10">
        <v>0</v>
      </c>
      <c r="AF16" s="6">
        <v>0</v>
      </c>
      <c r="AG16" s="10">
        <v>0</v>
      </c>
      <c r="AH16" s="6">
        <v>0</v>
      </c>
      <c r="AI16" s="10">
        <v>0</v>
      </c>
      <c r="AJ16" s="6">
        <v>0</v>
      </c>
      <c r="AK16" s="10">
        <v>0</v>
      </c>
      <c r="AL16" s="6">
        <v>0</v>
      </c>
      <c r="AM16" s="10">
        <v>0</v>
      </c>
      <c r="AN16" s="6">
        <v>4</v>
      </c>
      <c r="AO16" s="10">
        <v>52000</v>
      </c>
      <c r="AP16" s="6">
        <v>1</v>
      </c>
      <c r="AQ16" s="10">
        <v>0</v>
      </c>
      <c r="AR16" s="10">
        <v>35000</v>
      </c>
      <c r="AS16" s="10">
        <v>35000</v>
      </c>
      <c r="AT16" s="6">
        <v>37</v>
      </c>
      <c r="AU16" s="10">
        <v>138000</v>
      </c>
      <c r="AV16" s="6">
        <v>10</v>
      </c>
      <c r="AW16" s="10">
        <v>58500</v>
      </c>
      <c r="AX16" s="6">
        <v>11</v>
      </c>
      <c r="AY16" s="10">
        <v>41835</v>
      </c>
      <c r="AZ16" s="6">
        <v>0</v>
      </c>
      <c r="BA16" s="10">
        <v>0</v>
      </c>
      <c r="BB16" s="6">
        <v>0</v>
      </c>
      <c r="BC16" s="10">
        <v>0</v>
      </c>
      <c r="BD16" s="6">
        <v>0</v>
      </c>
      <c r="BE16" s="10">
        <v>0</v>
      </c>
      <c r="BF16" s="6">
        <v>2</v>
      </c>
      <c r="BG16" s="10">
        <v>42000</v>
      </c>
      <c r="BH16" s="6">
        <v>2</v>
      </c>
      <c r="BI16" s="10">
        <v>32000</v>
      </c>
      <c r="BJ16" s="6">
        <v>2</v>
      </c>
      <c r="BK16" s="10">
        <v>30000</v>
      </c>
      <c r="BL16" s="6">
        <v>0</v>
      </c>
      <c r="BM16" s="10">
        <v>0</v>
      </c>
      <c r="BN16" s="6">
        <v>0</v>
      </c>
      <c r="BO16" s="10">
        <v>0</v>
      </c>
      <c r="BP16" s="37">
        <v>3</v>
      </c>
      <c r="BQ16" s="10">
        <v>6070.5</v>
      </c>
      <c r="BR16" s="37">
        <v>20</v>
      </c>
      <c r="BS16" s="10">
        <v>56000</v>
      </c>
      <c r="BT16" s="27">
        <f t="shared" si="0"/>
        <v>459</v>
      </c>
      <c r="BU16" s="11">
        <f t="shared" si="1"/>
        <v>2052988.02</v>
      </c>
    </row>
    <row r="17" spans="1:73" x14ac:dyDescent="0.2">
      <c r="A17" s="6">
        <v>11</v>
      </c>
      <c r="B17" s="6">
        <v>110</v>
      </c>
      <c r="C17" s="6" t="s">
        <v>33</v>
      </c>
      <c r="D17" s="6">
        <v>0</v>
      </c>
      <c r="E17" s="10">
        <v>0</v>
      </c>
      <c r="F17" s="6">
        <v>0</v>
      </c>
      <c r="G17" s="10">
        <v>0</v>
      </c>
      <c r="H17" s="6">
        <v>0</v>
      </c>
      <c r="I17" s="10">
        <v>0</v>
      </c>
      <c r="J17" s="6">
        <v>0</v>
      </c>
      <c r="K17" s="10">
        <v>0</v>
      </c>
      <c r="L17" s="6">
        <v>0</v>
      </c>
      <c r="M17" s="10">
        <v>0</v>
      </c>
      <c r="N17" s="6">
        <v>0</v>
      </c>
      <c r="O17" s="10">
        <v>0</v>
      </c>
      <c r="P17" s="6">
        <v>0</v>
      </c>
      <c r="Q17" s="10">
        <v>0</v>
      </c>
      <c r="R17" s="6">
        <v>0</v>
      </c>
      <c r="S17" s="10">
        <v>0</v>
      </c>
      <c r="T17" s="6">
        <v>0</v>
      </c>
      <c r="U17" s="10">
        <v>0</v>
      </c>
      <c r="V17" s="6">
        <v>0</v>
      </c>
      <c r="W17" s="10">
        <v>0</v>
      </c>
      <c r="X17" s="6">
        <v>0</v>
      </c>
      <c r="Y17" s="10">
        <v>0</v>
      </c>
      <c r="Z17" s="6">
        <v>0</v>
      </c>
      <c r="AA17" s="10">
        <v>0</v>
      </c>
      <c r="AB17" s="6">
        <v>0</v>
      </c>
      <c r="AC17" s="10">
        <v>0</v>
      </c>
      <c r="AD17" s="6">
        <v>0</v>
      </c>
      <c r="AE17" s="10">
        <v>0</v>
      </c>
      <c r="AF17" s="6">
        <v>0</v>
      </c>
      <c r="AG17" s="10">
        <v>0</v>
      </c>
      <c r="AH17" s="6">
        <v>0</v>
      </c>
      <c r="AI17" s="10">
        <v>0</v>
      </c>
      <c r="AJ17" s="6">
        <v>0</v>
      </c>
      <c r="AK17" s="10">
        <v>0</v>
      </c>
      <c r="AL17" s="6">
        <v>0</v>
      </c>
      <c r="AM17" s="10">
        <v>0</v>
      </c>
      <c r="AN17" s="6">
        <v>0</v>
      </c>
      <c r="AO17" s="10">
        <v>0</v>
      </c>
      <c r="AP17" s="6">
        <v>0</v>
      </c>
      <c r="AQ17" s="10">
        <v>0</v>
      </c>
      <c r="AR17" s="10">
        <v>0</v>
      </c>
      <c r="AS17" s="10">
        <v>0</v>
      </c>
      <c r="AT17" s="6">
        <v>0</v>
      </c>
      <c r="AU17" s="10">
        <v>0</v>
      </c>
      <c r="AV17" s="6">
        <v>0</v>
      </c>
      <c r="AW17" s="10">
        <v>0</v>
      </c>
      <c r="AX17" s="6">
        <v>0</v>
      </c>
      <c r="AY17" s="10">
        <v>0</v>
      </c>
      <c r="AZ17" s="6">
        <v>0</v>
      </c>
      <c r="BA17" s="10">
        <v>0</v>
      </c>
      <c r="BB17" s="6">
        <v>0</v>
      </c>
      <c r="BC17" s="10">
        <v>0</v>
      </c>
      <c r="BD17" s="6">
        <v>0</v>
      </c>
      <c r="BE17" s="10">
        <v>0</v>
      </c>
      <c r="BF17" s="6">
        <v>0</v>
      </c>
      <c r="BG17" s="10">
        <v>0</v>
      </c>
      <c r="BH17" s="6">
        <v>0</v>
      </c>
      <c r="BI17" s="10">
        <v>0</v>
      </c>
      <c r="BJ17" s="6">
        <v>0</v>
      </c>
      <c r="BK17" s="10">
        <v>0</v>
      </c>
      <c r="BL17" s="6">
        <v>0</v>
      </c>
      <c r="BM17" s="10">
        <v>0</v>
      </c>
      <c r="BN17" s="6">
        <v>0</v>
      </c>
      <c r="BO17" s="10">
        <v>0</v>
      </c>
      <c r="BP17" s="37">
        <v>0</v>
      </c>
      <c r="BQ17" s="10">
        <v>0</v>
      </c>
      <c r="BR17" s="37">
        <v>0</v>
      </c>
      <c r="BS17" s="10">
        <v>0</v>
      </c>
      <c r="BT17" s="27">
        <f t="shared" si="0"/>
        <v>0</v>
      </c>
      <c r="BU17" s="11">
        <f t="shared" si="1"/>
        <v>0</v>
      </c>
    </row>
    <row r="18" spans="1:73" x14ac:dyDescent="0.2">
      <c r="A18" s="6">
        <v>12</v>
      </c>
      <c r="B18" s="6">
        <v>111</v>
      </c>
      <c r="C18" s="6" t="s">
        <v>34</v>
      </c>
      <c r="D18" s="6">
        <v>0</v>
      </c>
      <c r="E18" s="10">
        <v>0</v>
      </c>
      <c r="F18" s="6">
        <v>0</v>
      </c>
      <c r="G18" s="10">
        <v>0</v>
      </c>
      <c r="H18" s="6">
        <v>0</v>
      </c>
      <c r="I18" s="10">
        <v>0</v>
      </c>
      <c r="J18" s="6">
        <v>0</v>
      </c>
      <c r="K18" s="10">
        <v>0</v>
      </c>
      <c r="L18" s="6">
        <v>0</v>
      </c>
      <c r="M18" s="10">
        <v>0</v>
      </c>
      <c r="N18" s="6">
        <v>10</v>
      </c>
      <c r="O18" s="10">
        <v>58178</v>
      </c>
      <c r="P18" s="6">
        <v>0</v>
      </c>
      <c r="Q18" s="10">
        <v>0</v>
      </c>
      <c r="R18" s="6">
        <v>0</v>
      </c>
      <c r="S18" s="10">
        <v>0</v>
      </c>
      <c r="T18" s="6">
        <v>0</v>
      </c>
      <c r="U18" s="10">
        <v>0</v>
      </c>
      <c r="V18" s="6">
        <v>0</v>
      </c>
      <c r="W18" s="10">
        <v>0</v>
      </c>
      <c r="X18" s="6">
        <v>0</v>
      </c>
      <c r="Y18" s="10">
        <v>0</v>
      </c>
      <c r="Z18" s="6">
        <v>34</v>
      </c>
      <c r="AA18" s="10">
        <v>548743.80000000005</v>
      </c>
      <c r="AB18" s="6">
        <v>0</v>
      </c>
      <c r="AC18" s="10">
        <v>0</v>
      </c>
      <c r="AD18" s="6">
        <v>0</v>
      </c>
      <c r="AE18" s="10">
        <v>0</v>
      </c>
      <c r="AF18" s="6">
        <v>0</v>
      </c>
      <c r="AG18" s="10">
        <v>0</v>
      </c>
      <c r="AH18" s="6">
        <v>0</v>
      </c>
      <c r="AI18" s="10">
        <v>0</v>
      </c>
      <c r="AJ18" s="6">
        <v>0</v>
      </c>
      <c r="AK18" s="10">
        <v>0</v>
      </c>
      <c r="AL18" s="6">
        <v>0</v>
      </c>
      <c r="AM18" s="10">
        <v>0</v>
      </c>
      <c r="AN18" s="6">
        <v>18</v>
      </c>
      <c r="AO18" s="10">
        <v>122400</v>
      </c>
      <c r="AP18" s="6">
        <v>4</v>
      </c>
      <c r="AQ18" s="10">
        <v>0</v>
      </c>
      <c r="AR18" s="10">
        <v>50000</v>
      </c>
      <c r="AS18" s="10">
        <v>50000</v>
      </c>
      <c r="AT18" s="6">
        <v>71</v>
      </c>
      <c r="AU18" s="10">
        <v>203792.5</v>
      </c>
      <c r="AV18" s="6">
        <v>0</v>
      </c>
      <c r="AW18" s="10">
        <v>0</v>
      </c>
      <c r="AX18" s="6">
        <v>0</v>
      </c>
      <c r="AY18" s="10">
        <v>0</v>
      </c>
      <c r="AZ18" s="6">
        <v>3</v>
      </c>
      <c r="BA18" s="10">
        <v>19425</v>
      </c>
      <c r="BB18" s="6">
        <v>0</v>
      </c>
      <c r="BC18" s="10">
        <v>0</v>
      </c>
      <c r="BD18" s="6">
        <v>0</v>
      </c>
      <c r="BE18" s="10">
        <v>0</v>
      </c>
      <c r="BF18" s="6">
        <v>0</v>
      </c>
      <c r="BG18" s="10">
        <v>0</v>
      </c>
      <c r="BH18" s="6">
        <v>0</v>
      </c>
      <c r="BI18" s="10">
        <v>0</v>
      </c>
      <c r="BJ18" s="6">
        <v>0</v>
      </c>
      <c r="BK18" s="10">
        <v>0</v>
      </c>
      <c r="BL18" s="6">
        <v>0</v>
      </c>
      <c r="BM18" s="10">
        <v>0</v>
      </c>
      <c r="BN18" s="6">
        <v>0</v>
      </c>
      <c r="BO18" s="10">
        <v>0</v>
      </c>
      <c r="BP18" s="37">
        <v>0</v>
      </c>
      <c r="BQ18" s="10">
        <v>0</v>
      </c>
      <c r="BR18" s="37">
        <v>0</v>
      </c>
      <c r="BS18" s="10">
        <v>0</v>
      </c>
      <c r="BT18" s="27">
        <f t="shared" si="0"/>
        <v>140</v>
      </c>
      <c r="BU18" s="11">
        <f t="shared" si="1"/>
        <v>1002539.3</v>
      </c>
    </row>
    <row r="19" spans="1:73" x14ac:dyDescent="0.2">
      <c r="A19" s="6">
        <v>13</v>
      </c>
      <c r="B19" s="6">
        <v>115</v>
      </c>
      <c r="C19" s="6" t="s">
        <v>35</v>
      </c>
      <c r="D19" s="6">
        <v>120</v>
      </c>
      <c r="E19" s="10">
        <v>411300</v>
      </c>
      <c r="F19" s="6">
        <v>6</v>
      </c>
      <c r="G19" s="10">
        <v>20418</v>
      </c>
      <c r="H19" s="6">
        <v>0</v>
      </c>
      <c r="I19" s="10">
        <v>0</v>
      </c>
      <c r="J19" s="6">
        <v>0</v>
      </c>
      <c r="K19" s="10">
        <v>0</v>
      </c>
      <c r="L19" s="6">
        <v>0</v>
      </c>
      <c r="M19" s="10">
        <v>0</v>
      </c>
      <c r="N19" s="6">
        <v>2</v>
      </c>
      <c r="O19" s="10">
        <v>19949</v>
      </c>
      <c r="P19" s="6">
        <v>0</v>
      </c>
      <c r="Q19" s="10">
        <v>0</v>
      </c>
      <c r="R19" s="6">
        <v>0</v>
      </c>
      <c r="S19" s="10">
        <v>0</v>
      </c>
      <c r="T19" s="6">
        <v>0</v>
      </c>
      <c r="U19" s="10">
        <v>0</v>
      </c>
      <c r="V19" s="6">
        <v>4</v>
      </c>
      <c r="W19" s="10">
        <v>49245.17</v>
      </c>
      <c r="X19" s="6">
        <v>0</v>
      </c>
      <c r="Y19" s="10">
        <v>0</v>
      </c>
      <c r="Z19" s="6">
        <v>14</v>
      </c>
      <c r="AA19" s="10">
        <v>198683.1</v>
      </c>
      <c r="AB19" s="6">
        <v>0</v>
      </c>
      <c r="AC19" s="10">
        <v>0</v>
      </c>
      <c r="AD19" s="6">
        <v>0</v>
      </c>
      <c r="AE19" s="10">
        <v>0</v>
      </c>
      <c r="AF19" s="6">
        <v>0</v>
      </c>
      <c r="AG19" s="10">
        <v>0</v>
      </c>
      <c r="AH19" s="6">
        <v>0</v>
      </c>
      <c r="AI19" s="10">
        <v>0</v>
      </c>
      <c r="AJ19" s="6">
        <v>0</v>
      </c>
      <c r="AK19" s="10">
        <v>0</v>
      </c>
      <c r="AL19" s="6">
        <v>0</v>
      </c>
      <c r="AM19" s="10">
        <v>0</v>
      </c>
      <c r="AN19" s="6">
        <v>11</v>
      </c>
      <c r="AO19" s="10">
        <v>107094</v>
      </c>
      <c r="AP19" s="6">
        <v>3</v>
      </c>
      <c r="AQ19" s="10">
        <v>6000</v>
      </c>
      <c r="AR19" s="10">
        <v>60000</v>
      </c>
      <c r="AS19" s="10">
        <v>66000</v>
      </c>
      <c r="AT19" s="6">
        <v>0</v>
      </c>
      <c r="AU19" s="10">
        <v>0</v>
      </c>
      <c r="AV19" s="6">
        <v>2</v>
      </c>
      <c r="AW19" s="10">
        <v>11700</v>
      </c>
      <c r="AX19" s="6">
        <v>20</v>
      </c>
      <c r="AY19" s="10">
        <v>65300</v>
      </c>
      <c r="AZ19" s="6">
        <v>5</v>
      </c>
      <c r="BA19" s="10">
        <v>46248</v>
      </c>
      <c r="BB19" s="6">
        <v>0</v>
      </c>
      <c r="BC19" s="10">
        <v>0</v>
      </c>
      <c r="BD19" s="6">
        <v>4</v>
      </c>
      <c r="BE19" s="10">
        <v>345400</v>
      </c>
      <c r="BF19" s="6">
        <v>0</v>
      </c>
      <c r="BG19" s="10">
        <v>0</v>
      </c>
      <c r="BH19" s="6">
        <v>0</v>
      </c>
      <c r="BI19" s="10">
        <v>0</v>
      </c>
      <c r="BJ19" s="6">
        <v>0</v>
      </c>
      <c r="BK19" s="10">
        <v>0</v>
      </c>
      <c r="BL19" s="6">
        <v>0</v>
      </c>
      <c r="BM19" s="10">
        <v>0</v>
      </c>
      <c r="BN19" s="6">
        <v>0</v>
      </c>
      <c r="BO19" s="10">
        <v>0</v>
      </c>
      <c r="BP19" s="37">
        <v>1</v>
      </c>
      <c r="BQ19" s="10">
        <v>1701.5</v>
      </c>
      <c r="BR19" s="37">
        <v>3</v>
      </c>
      <c r="BS19" s="10">
        <v>8400</v>
      </c>
      <c r="BT19" s="27">
        <f t="shared" si="0"/>
        <v>195</v>
      </c>
      <c r="BU19" s="11">
        <f t="shared" si="1"/>
        <v>1351438.77</v>
      </c>
    </row>
    <row r="20" spans="1:73" x14ac:dyDescent="0.2">
      <c r="A20" s="6">
        <v>14</v>
      </c>
      <c r="B20" s="6">
        <v>121</v>
      </c>
      <c r="C20" s="6" t="s">
        <v>36</v>
      </c>
      <c r="D20" s="6">
        <v>0</v>
      </c>
      <c r="E20" s="10">
        <v>0</v>
      </c>
      <c r="F20" s="6">
        <v>0</v>
      </c>
      <c r="G20" s="10">
        <v>0</v>
      </c>
      <c r="H20" s="6">
        <v>0</v>
      </c>
      <c r="I20" s="10">
        <v>0</v>
      </c>
      <c r="J20" s="6">
        <v>0</v>
      </c>
      <c r="K20" s="10">
        <v>0</v>
      </c>
      <c r="L20" s="6">
        <v>0</v>
      </c>
      <c r="M20" s="10">
        <v>0</v>
      </c>
      <c r="N20" s="6">
        <v>2</v>
      </c>
      <c r="O20" s="10">
        <v>9200</v>
      </c>
      <c r="P20" s="6">
        <v>0</v>
      </c>
      <c r="Q20" s="10">
        <v>0</v>
      </c>
      <c r="R20" s="6">
        <v>0</v>
      </c>
      <c r="S20" s="10">
        <v>0</v>
      </c>
      <c r="T20" s="6">
        <v>0</v>
      </c>
      <c r="U20" s="10">
        <v>0</v>
      </c>
      <c r="V20" s="6">
        <v>0</v>
      </c>
      <c r="W20" s="10">
        <v>0</v>
      </c>
      <c r="X20" s="6">
        <v>0</v>
      </c>
      <c r="Y20" s="10">
        <v>0</v>
      </c>
      <c r="Z20" s="6">
        <v>4</v>
      </c>
      <c r="AA20" s="10">
        <v>56766.6</v>
      </c>
      <c r="AB20" s="6">
        <v>0</v>
      </c>
      <c r="AC20" s="10">
        <v>0</v>
      </c>
      <c r="AD20" s="6">
        <v>0</v>
      </c>
      <c r="AE20" s="10">
        <v>0</v>
      </c>
      <c r="AF20" s="6">
        <v>0</v>
      </c>
      <c r="AG20" s="10">
        <v>0</v>
      </c>
      <c r="AH20" s="6">
        <v>0</v>
      </c>
      <c r="AI20" s="10">
        <v>0</v>
      </c>
      <c r="AJ20" s="6">
        <v>0</v>
      </c>
      <c r="AK20" s="10">
        <v>0</v>
      </c>
      <c r="AL20" s="6">
        <v>0</v>
      </c>
      <c r="AM20" s="10">
        <v>0</v>
      </c>
      <c r="AN20" s="6">
        <v>5</v>
      </c>
      <c r="AO20" s="10">
        <v>23500</v>
      </c>
      <c r="AP20" s="6">
        <v>4</v>
      </c>
      <c r="AQ20" s="10">
        <v>0</v>
      </c>
      <c r="AR20" s="10">
        <v>100000</v>
      </c>
      <c r="AS20" s="10">
        <v>100000</v>
      </c>
      <c r="AT20" s="6">
        <v>0</v>
      </c>
      <c r="AU20" s="10">
        <v>0</v>
      </c>
      <c r="AV20" s="6">
        <v>0</v>
      </c>
      <c r="AW20" s="10">
        <v>0</v>
      </c>
      <c r="AX20" s="6">
        <v>0</v>
      </c>
      <c r="AY20" s="10">
        <v>0</v>
      </c>
      <c r="AZ20" s="6">
        <v>2</v>
      </c>
      <c r="BA20" s="10">
        <v>10000</v>
      </c>
      <c r="BB20" s="6">
        <v>0</v>
      </c>
      <c r="BC20" s="10">
        <v>0</v>
      </c>
      <c r="BD20" s="6">
        <v>0</v>
      </c>
      <c r="BE20" s="10">
        <v>0</v>
      </c>
      <c r="BF20" s="6">
        <v>0</v>
      </c>
      <c r="BG20" s="10">
        <v>0</v>
      </c>
      <c r="BH20" s="6">
        <v>0</v>
      </c>
      <c r="BI20" s="10">
        <v>0</v>
      </c>
      <c r="BJ20" s="6">
        <v>0</v>
      </c>
      <c r="BK20" s="10">
        <v>0</v>
      </c>
      <c r="BL20" s="6">
        <v>0</v>
      </c>
      <c r="BM20" s="10">
        <v>0</v>
      </c>
      <c r="BN20" s="6">
        <v>0</v>
      </c>
      <c r="BO20" s="10">
        <v>0</v>
      </c>
      <c r="BP20" s="37">
        <v>0</v>
      </c>
      <c r="BQ20" s="10">
        <v>0</v>
      </c>
      <c r="BR20" s="37">
        <v>0</v>
      </c>
      <c r="BS20" s="10">
        <v>0</v>
      </c>
      <c r="BT20" s="27">
        <f t="shared" si="0"/>
        <v>17</v>
      </c>
      <c r="BU20" s="11">
        <f t="shared" si="1"/>
        <v>199466.6</v>
      </c>
    </row>
    <row r="21" spans="1:73" x14ac:dyDescent="0.2">
      <c r="A21" s="6">
        <v>15</v>
      </c>
      <c r="B21" s="6">
        <v>149</v>
      </c>
      <c r="C21" s="6" t="s">
        <v>37</v>
      </c>
      <c r="D21" s="6">
        <v>139</v>
      </c>
      <c r="E21" s="10">
        <v>414767</v>
      </c>
      <c r="F21" s="6">
        <v>6</v>
      </c>
      <c r="G21" s="10">
        <v>17268</v>
      </c>
      <c r="H21" s="6">
        <v>0</v>
      </c>
      <c r="I21" s="10">
        <v>0</v>
      </c>
      <c r="J21" s="6">
        <v>1</v>
      </c>
      <c r="K21" s="10">
        <v>7500</v>
      </c>
      <c r="L21" s="6">
        <v>2</v>
      </c>
      <c r="M21" s="10">
        <v>20756</v>
      </c>
      <c r="N21" s="6">
        <v>0</v>
      </c>
      <c r="O21" s="10">
        <v>0</v>
      </c>
      <c r="P21" s="6">
        <v>2</v>
      </c>
      <c r="Q21" s="10">
        <v>12000</v>
      </c>
      <c r="R21" s="6">
        <v>9</v>
      </c>
      <c r="S21" s="10">
        <v>25902</v>
      </c>
      <c r="T21" s="6">
        <v>0</v>
      </c>
      <c r="U21" s="10">
        <v>0</v>
      </c>
      <c r="V21" s="6">
        <v>2</v>
      </c>
      <c r="W21" s="10">
        <v>20161.29</v>
      </c>
      <c r="X21" s="6">
        <v>0</v>
      </c>
      <c r="Y21" s="10">
        <v>0</v>
      </c>
      <c r="Z21" s="6">
        <v>0</v>
      </c>
      <c r="AA21" s="10">
        <v>0</v>
      </c>
      <c r="AB21" s="6">
        <v>0</v>
      </c>
      <c r="AC21" s="10">
        <v>0</v>
      </c>
      <c r="AD21" s="6">
        <v>0</v>
      </c>
      <c r="AE21" s="10">
        <v>0</v>
      </c>
      <c r="AF21" s="6">
        <v>0</v>
      </c>
      <c r="AG21" s="10">
        <v>0</v>
      </c>
      <c r="AH21" s="6">
        <v>0</v>
      </c>
      <c r="AI21" s="10">
        <v>0</v>
      </c>
      <c r="AJ21" s="6">
        <v>1</v>
      </c>
      <c r="AK21" s="10">
        <v>4000</v>
      </c>
      <c r="AL21" s="6">
        <v>0</v>
      </c>
      <c r="AM21" s="10">
        <v>0</v>
      </c>
      <c r="AN21" s="6">
        <v>1</v>
      </c>
      <c r="AO21" s="10">
        <v>12600</v>
      </c>
      <c r="AP21" s="6">
        <v>1</v>
      </c>
      <c r="AQ21" s="10">
        <v>0</v>
      </c>
      <c r="AR21" s="10">
        <v>35000</v>
      </c>
      <c r="AS21" s="10">
        <v>35000</v>
      </c>
      <c r="AT21" s="6">
        <v>0</v>
      </c>
      <c r="AU21" s="10">
        <v>0</v>
      </c>
      <c r="AV21" s="6">
        <v>2</v>
      </c>
      <c r="AW21" s="10">
        <v>11700</v>
      </c>
      <c r="AX21" s="6">
        <v>23</v>
      </c>
      <c r="AY21" s="10">
        <v>66876</v>
      </c>
      <c r="AZ21" s="6">
        <v>0</v>
      </c>
      <c r="BA21" s="10">
        <v>0</v>
      </c>
      <c r="BB21" s="6">
        <v>0</v>
      </c>
      <c r="BC21" s="10">
        <v>0</v>
      </c>
      <c r="BD21" s="6">
        <v>1</v>
      </c>
      <c r="BE21" s="10">
        <v>86350</v>
      </c>
      <c r="BF21" s="6">
        <v>0</v>
      </c>
      <c r="BG21" s="10">
        <v>0</v>
      </c>
      <c r="BH21" s="6">
        <v>0</v>
      </c>
      <c r="BI21" s="10">
        <v>0</v>
      </c>
      <c r="BJ21" s="6">
        <v>0</v>
      </c>
      <c r="BK21" s="10">
        <v>0</v>
      </c>
      <c r="BL21" s="6">
        <v>0</v>
      </c>
      <c r="BM21" s="10">
        <v>0</v>
      </c>
      <c r="BN21" s="6">
        <v>0</v>
      </c>
      <c r="BO21" s="10">
        <v>0</v>
      </c>
      <c r="BP21" s="37">
        <v>4</v>
      </c>
      <c r="BQ21" s="10">
        <v>5756</v>
      </c>
      <c r="BR21" s="37">
        <v>6</v>
      </c>
      <c r="BS21" s="10">
        <v>16800</v>
      </c>
      <c r="BT21" s="27">
        <f t="shared" si="0"/>
        <v>200</v>
      </c>
      <c r="BU21" s="11">
        <f t="shared" si="1"/>
        <v>757436.29</v>
      </c>
    </row>
    <row r="22" spans="1:73" x14ac:dyDescent="0.2">
      <c r="A22" s="6">
        <v>16</v>
      </c>
      <c r="B22" s="6">
        <v>167</v>
      </c>
      <c r="C22" s="6" t="s">
        <v>38</v>
      </c>
      <c r="D22" s="6">
        <v>79</v>
      </c>
      <c r="E22" s="10">
        <v>243996</v>
      </c>
      <c r="F22" s="6">
        <v>6</v>
      </c>
      <c r="G22" s="10">
        <v>18216</v>
      </c>
      <c r="H22" s="6">
        <v>0</v>
      </c>
      <c r="I22" s="10">
        <v>0</v>
      </c>
      <c r="J22" s="6">
        <v>1</v>
      </c>
      <c r="K22" s="10">
        <v>7500</v>
      </c>
      <c r="L22" s="6">
        <v>1</v>
      </c>
      <c r="M22" s="10">
        <v>10536</v>
      </c>
      <c r="N22" s="6">
        <v>0</v>
      </c>
      <c r="O22" s="10">
        <v>0</v>
      </c>
      <c r="P22" s="6">
        <v>1</v>
      </c>
      <c r="Q22" s="10">
        <v>8400</v>
      </c>
      <c r="R22" s="6">
        <v>0</v>
      </c>
      <c r="S22" s="10">
        <v>0</v>
      </c>
      <c r="T22" s="6">
        <v>29</v>
      </c>
      <c r="U22" s="10">
        <v>88044</v>
      </c>
      <c r="V22" s="6">
        <v>6</v>
      </c>
      <c r="W22" s="10">
        <v>85851.62</v>
      </c>
      <c r="X22" s="6">
        <v>0</v>
      </c>
      <c r="Y22" s="10">
        <v>0</v>
      </c>
      <c r="Z22" s="6">
        <v>0</v>
      </c>
      <c r="AA22" s="10">
        <v>0</v>
      </c>
      <c r="AB22" s="6">
        <v>0</v>
      </c>
      <c r="AC22" s="10">
        <v>0</v>
      </c>
      <c r="AD22" s="6">
        <v>0</v>
      </c>
      <c r="AE22" s="10">
        <v>0</v>
      </c>
      <c r="AF22" s="6">
        <v>0</v>
      </c>
      <c r="AG22" s="10">
        <v>0</v>
      </c>
      <c r="AH22" s="6">
        <v>0</v>
      </c>
      <c r="AI22" s="10">
        <v>0</v>
      </c>
      <c r="AJ22" s="6">
        <v>0</v>
      </c>
      <c r="AK22" s="10">
        <v>0</v>
      </c>
      <c r="AL22" s="6">
        <v>0</v>
      </c>
      <c r="AM22" s="10">
        <v>0</v>
      </c>
      <c r="AN22" s="6">
        <v>0</v>
      </c>
      <c r="AO22" s="10">
        <v>0</v>
      </c>
      <c r="AP22" s="6">
        <v>6</v>
      </c>
      <c r="AQ22" s="10">
        <v>41800</v>
      </c>
      <c r="AR22" s="10">
        <v>180000</v>
      </c>
      <c r="AS22" s="10">
        <v>221800</v>
      </c>
      <c r="AT22" s="6">
        <v>0</v>
      </c>
      <c r="AU22" s="10">
        <v>0</v>
      </c>
      <c r="AV22" s="6">
        <v>2</v>
      </c>
      <c r="AW22" s="10">
        <v>11700</v>
      </c>
      <c r="AX22" s="6">
        <v>19</v>
      </c>
      <c r="AY22" s="10">
        <v>54774</v>
      </c>
      <c r="AZ22" s="6">
        <v>0</v>
      </c>
      <c r="BA22" s="10">
        <v>0</v>
      </c>
      <c r="BB22" s="6">
        <v>0</v>
      </c>
      <c r="BC22" s="10">
        <v>0</v>
      </c>
      <c r="BD22" s="6">
        <v>0</v>
      </c>
      <c r="BE22" s="10">
        <v>0</v>
      </c>
      <c r="BF22" s="6">
        <v>0</v>
      </c>
      <c r="BG22" s="10">
        <v>0</v>
      </c>
      <c r="BH22" s="6">
        <v>0</v>
      </c>
      <c r="BI22" s="10">
        <v>0</v>
      </c>
      <c r="BJ22" s="6">
        <v>0</v>
      </c>
      <c r="BK22" s="10">
        <v>0</v>
      </c>
      <c r="BL22" s="6">
        <v>0</v>
      </c>
      <c r="BM22" s="10">
        <v>0</v>
      </c>
      <c r="BN22" s="6">
        <v>0</v>
      </c>
      <c r="BO22" s="10">
        <v>0</v>
      </c>
      <c r="BP22" s="37">
        <v>2</v>
      </c>
      <c r="BQ22" s="10">
        <v>3036</v>
      </c>
      <c r="BR22" s="37">
        <v>5</v>
      </c>
      <c r="BS22" s="10">
        <v>14000</v>
      </c>
      <c r="BT22" s="27">
        <f t="shared" si="0"/>
        <v>157</v>
      </c>
      <c r="BU22" s="11">
        <f t="shared" si="1"/>
        <v>767853.62</v>
      </c>
    </row>
    <row r="23" spans="1:73" x14ac:dyDescent="0.2">
      <c r="A23" s="6">
        <v>17</v>
      </c>
      <c r="B23" s="6">
        <v>189</v>
      </c>
      <c r="C23" s="6" t="s">
        <v>112</v>
      </c>
      <c r="D23" s="6"/>
      <c r="E23" s="10"/>
      <c r="F23" s="6"/>
      <c r="G23" s="10"/>
      <c r="H23" s="6"/>
      <c r="I23" s="10"/>
      <c r="J23" s="6"/>
      <c r="K23" s="10"/>
      <c r="L23" s="6"/>
      <c r="M23" s="10"/>
      <c r="N23" s="6"/>
      <c r="O23" s="10"/>
      <c r="P23" s="6"/>
      <c r="Q23" s="10"/>
      <c r="R23" s="6"/>
      <c r="S23" s="10"/>
      <c r="T23" s="6"/>
      <c r="U23" s="10"/>
      <c r="V23" s="6"/>
      <c r="W23" s="10"/>
      <c r="X23" s="6"/>
      <c r="Y23" s="10"/>
      <c r="Z23" s="6"/>
      <c r="AA23" s="10"/>
      <c r="AB23" s="6"/>
      <c r="AC23" s="10"/>
      <c r="AD23" s="6"/>
      <c r="AE23" s="10"/>
      <c r="AF23" s="6"/>
      <c r="AG23" s="10"/>
      <c r="AH23" s="6"/>
      <c r="AI23" s="10"/>
      <c r="AJ23" s="6"/>
      <c r="AK23" s="10"/>
      <c r="AL23" s="6"/>
      <c r="AM23" s="10"/>
      <c r="AN23" s="6"/>
      <c r="AO23" s="10"/>
      <c r="AP23" s="6"/>
      <c r="AQ23" s="10"/>
      <c r="AR23" s="10"/>
      <c r="AS23" s="10"/>
      <c r="AT23" s="6"/>
      <c r="AU23" s="10"/>
      <c r="AV23" s="6">
        <v>3</v>
      </c>
      <c r="AW23" s="10">
        <v>17550</v>
      </c>
      <c r="AX23" s="6"/>
      <c r="AY23" s="10"/>
      <c r="AZ23" s="6"/>
      <c r="BA23" s="10"/>
      <c r="BB23" s="6"/>
      <c r="BC23" s="10"/>
      <c r="BD23" s="6"/>
      <c r="BE23" s="10"/>
      <c r="BF23" s="6"/>
      <c r="BG23" s="10"/>
      <c r="BH23" s="6"/>
      <c r="BI23" s="10"/>
      <c r="BJ23" s="6"/>
      <c r="BK23" s="10"/>
      <c r="BL23" s="6"/>
      <c r="BM23" s="10"/>
      <c r="BN23" s="6"/>
      <c r="BO23" s="10"/>
      <c r="BP23" s="37"/>
      <c r="BQ23" s="10"/>
      <c r="BR23" s="37"/>
      <c r="BS23" s="10"/>
      <c r="BT23" s="27">
        <f t="shared" ref="BT23" si="2">SUM(D23,F23,H23,J23,L23,N23,P23,R23,T23,V23,X23,Z23,AB23,AD23,AF23,AH23,AJ23,AL23,AN23,AP23,AT23,AV23,AX23,AZ23,BB23,BD23,BF23,BH23,BJ23,BL23,BN23,BP23,BR23)</f>
        <v>3</v>
      </c>
      <c r="BU23" s="11">
        <f t="shared" ref="BU23" si="3">SUM(E23,G23,I23,K23,M23,O23,Q23,S23,U23,W23,Y23,AA23,AC23,AE23,AG23,AI23,AK23,AM23,AO23,AS23,AU23,AW23,AY23,BA23,BC23,BE23,BG23,BI23,BK23,BM23,BO23,BQ23,BS23)</f>
        <v>17550</v>
      </c>
    </row>
    <row r="24" spans="1:73" x14ac:dyDescent="0.2">
      <c r="A24" s="6">
        <v>18</v>
      </c>
      <c r="B24" s="6">
        <v>200</v>
      </c>
      <c r="C24" s="6" t="s">
        <v>39</v>
      </c>
      <c r="D24" s="6">
        <v>69</v>
      </c>
      <c r="E24" s="10">
        <v>176016</v>
      </c>
      <c r="F24" s="6">
        <v>8</v>
      </c>
      <c r="G24" s="10">
        <v>20008</v>
      </c>
      <c r="H24" s="6">
        <v>0</v>
      </c>
      <c r="I24" s="10">
        <v>0</v>
      </c>
      <c r="J24" s="6">
        <v>0</v>
      </c>
      <c r="K24" s="10">
        <v>0</v>
      </c>
      <c r="L24" s="6">
        <v>2</v>
      </c>
      <c r="M24" s="10">
        <v>20002</v>
      </c>
      <c r="N24" s="6">
        <v>2</v>
      </c>
      <c r="O24" s="10">
        <v>10421.36</v>
      </c>
      <c r="P24" s="6">
        <v>0</v>
      </c>
      <c r="Q24" s="10">
        <v>0</v>
      </c>
      <c r="R24" s="6">
        <v>1</v>
      </c>
      <c r="S24" s="10">
        <v>2501</v>
      </c>
      <c r="T24" s="6">
        <v>0</v>
      </c>
      <c r="U24" s="10">
        <v>0</v>
      </c>
      <c r="V24" s="6">
        <v>10</v>
      </c>
      <c r="W24" s="10">
        <v>55051.37</v>
      </c>
      <c r="X24" s="6">
        <v>0</v>
      </c>
      <c r="Y24" s="10">
        <v>0</v>
      </c>
      <c r="Z24" s="6">
        <v>2</v>
      </c>
      <c r="AA24" s="10">
        <v>28383.3</v>
      </c>
      <c r="AB24" s="6">
        <v>0</v>
      </c>
      <c r="AC24" s="10">
        <v>0</v>
      </c>
      <c r="AD24" s="6">
        <v>0</v>
      </c>
      <c r="AE24" s="10">
        <v>0</v>
      </c>
      <c r="AF24" s="6">
        <v>0</v>
      </c>
      <c r="AG24" s="10">
        <v>0</v>
      </c>
      <c r="AH24" s="6">
        <v>0</v>
      </c>
      <c r="AI24" s="10">
        <v>0</v>
      </c>
      <c r="AJ24" s="6">
        <v>0</v>
      </c>
      <c r="AK24" s="10">
        <v>0</v>
      </c>
      <c r="AL24" s="6">
        <v>0</v>
      </c>
      <c r="AM24" s="10">
        <v>0</v>
      </c>
      <c r="AN24" s="6">
        <v>1</v>
      </c>
      <c r="AO24" s="10">
        <v>5160.68</v>
      </c>
      <c r="AP24" s="6">
        <v>1</v>
      </c>
      <c r="AQ24" s="10">
        <v>0</v>
      </c>
      <c r="AR24" s="10">
        <v>35000</v>
      </c>
      <c r="AS24" s="10">
        <v>35000</v>
      </c>
      <c r="AT24" s="6">
        <v>0</v>
      </c>
      <c r="AU24" s="10">
        <v>0</v>
      </c>
      <c r="AV24" s="6">
        <v>15</v>
      </c>
      <c r="AW24" s="10">
        <v>87750</v>
      </c>
      <c r="AX24" s="6">
        <v>19</v>
      </c>
      <c r="AY24" s="10">
        <v>44253</v>
      </c>
      <c r="AZ24" s="6">
        <v>2</v>
      </c>
      <c r="BA24" s="10">
        <v>10321.36</v>
      </c>
      <c r="BB24" s="6">
        <v>0</v>
      </c>
      <c r="BC24" s="10">
        <v>0</v>
      </c>
      <c r="BD24" s="6">
        <v>0</v>
      </c>
      <c r="BE24" s="10">
        <v>0</v>
      </c>
      <c r="BF24" s="6">
        <v>0</v>
      </c>
      <c r="BG24" s="10">
        <v>0</v>
      </c>
      <c r="BH24" s="6">
        <v>0</v>
      </c>
      <c r="BI24" s="10">
        <v>0</v>
      </c>
      <c r="BJ24" s="6">
        <v>1</v>
      </c>
      <c r="BK24" s="10">
        <v>15000</v>
      </c>
      <c r="BL24" s="6">
        <v>0</v>
      </c>
      <c r="BM24" s="10">
        <v>0</v>
      </c>
      <c r="BN24" s="6">
        <v>0</v>
      </c>
      <c r="BO24" s="10">
        <v>0</v>
      </c>
      <c r="BP24" s="37">
        <v>2</v>
      </c>
      <c r="BQ24" s="10">
        <v>2501</v>
      </c>
      <c r="BR24" s="37">
        <v>9</v>
      </c>
      <c r="BS24" s="10">
        <v>25200</v>
      </c>
      <c r="BT24" s="27">
        <f t="shared" si="0"/>
        <v>144</v>
      </c>
      <c r="BU24" s="11">
        <f t="shared" si="1"/>
        <v>537569.06999999995</v>
      </c>
    </row>
    <row r="25" spans="1:73" x14ac:dyDescent="0.2">
      <c r="A25" s="6">
        <v>19</v>
      </c>
      <c r="B25" s="6">
        <v>201</v>
      </c>
      <c r="C25" s="6" t="s">
        <v>40</v>
      </c>
      <c r="D25" s="6">
        <v>92</v>
      </c>
      <c r="E25" s="10">
        <v>248024</v>
      </c>
      <c r="F25" s="6">
        <v>7</v>
      </c>
      <c r="G25" s="10">
        <v>18753</v>
      </c>
      <c r="H25" s="6">
        <v>0</v>
      </c>
      <c r="I25" s="10">
        <v>0</v>
      </c>
      <c r="J25" s="6">
        <v>0</v>
      </c>
      <c r="K25" s="10">
        <v>0</v>
      </c>
      <c r="L25" s="6">
        <v>0</v>
      </c>
      <c r="M25" s="10">
        <v>0</v>
      </c>
      <c r="N25" s="6">
        <v>0</v>
      </c>
      <c r="O25" s="10">
        <v>0</v>
      </c>
      <c r="P25" s="6">
        <v>0</v>
      </c>
      <c r="Q25" s="10">
        <v>0</v>
      </c>
      <c r="R25" s="6">
        <v>0</v>
      </c>
      <c r="S25" s="10">
        <v>0</v>
      </c>
      <c r="T25" s="6">
        <v>0</v>
      </c>
      <c r="U25" s="10">
        <v>0</v>
      </c>
      <c r="V25" s="6">
        <v>33</v>
      </c>
      <c r="W25" s="10">
        <v>172129.03</v>
      </c>
      <c r="X25" s="6">
        <v>0</v>
      </c>
      <c r="Y25" s="10">
        <v>0</v>
      </c>
      <c r="Z25" s="6">
        <v>1</v>
      </c>
      <c r="AA25" s="10">
        <v>14191.65</v>
      </c>
      <c r="AB25" s="6">
        <v>0</v>
      </c>
      <c r="AC25" s="10">
        <v>0</v>
      </c>
      <c r="AD25" s="6">
        <v>0</v>
      </c>
      <c r="AE25" s="10">
        <v>0</v>
      </c>
      <c r="AF25" s="6">
        <v>0</v>
      </c>
      <c r="AG25" s="10">
        <v>0</v>
      </c>
      <c r="AH25" s="6">
        <v>0</v>
      </c>
      <c r="AI25" s="10">
        <v>0</v>
      </c>
      <c r="AJ25" s="6">
        <v>0</v>
      </c>
      <c r="AK25" s="10">
        <v>0</v>
      </c>
      <c r="AL25" s="6">
        <v>0</v>
      </c>
      <c r="AM25" s="10">
        <v>0</v>
      </c>
      <c r="AN25" s="6">
        <v>0</v>
      </c>
      <c r="AO25" s="10">
        <v>0</v>
      </c>
      <c r="AP25" s="6">
        <v>4</v>
      </c>
      <c r="AQ25" s="10">
        <v>9750</v>
      </c>
      <c r="AR25" s="10">
        <v>65000</v>
      </c>
      <c r="AS25" s="10">
        <v>74750</v>
      </c>
      <c r="AT25" s="6">
        <v>0</v>
      </c>
      <c r="AU25" s="10">
        <v>0</v>
      </c>
      <c r="AV25" s="6">
        <v>0</v>
      </c>
      <c r="AW25" s="10">
        <v>0</v>
      </c>
      <c r="AX25" s="6">
        <v>20</v>
      </c>
      <c r="AY25" s="10">
        <v>48971</v>
      </c>
      <c r="AZ25" s="6">
        <v>0</v>
      </c>
      <c r="BA25" s="10">
        <v>0</v>
      </c>
      <c r="BB25" s="6">
        <v>0</v>
      </c>
      <c r="BC25" s="10">
        <v>0</v>
      </c>
      <c r="BD25" s="6">
        <v>0</v>
      </c>
      <c r="BE25" s="10">
        <v>0</v>
      </c>
      <c r="BF25" s="6">
        <v>0</v>
      </c>
      <c r="BG25" s="10">
        <v>0</v>
      </c>
      <c r="BH25" s="6">
        <v>0</v>
      </c>
      <c r="BI25" s="10">
        <v>0</v>
      </c>
      <c r="BJ25" s="6">
        <v>1</v>
      </c>
      <c r="BK25" s="10">
        <v>15000</v>
      </c>
      <c r="BL25" s="6">
        <v>0</v>
      </c>
      <c r="BM25" s="10">
        <v>0</v>
      </c>
      <c r="BN25" s="6">
        <v>0</v>
      </c>
      <c r="BO25" s="10">
        <v>0</v>
      </c>
      <c r="BP25" s="37">
        <v>1</v>
      </c>
      <c r="BQ25" s="10">
        <v>1339.5</v>
      </c>
      <c r="BR25" s="37">
        <v>4</v>
      </c>
      <c r="BS25" s="10">
        <v>11200</v>
      </c>
      <c r="BT25" s="27">
        <f t="shared" si="0"/>
        <v>163</v>
      </c>
      <c r="BU25" s="11">
        <f t="shared" si="1"/>
        <v>604358.18000000005</v>
      </c>
    </row>
    <row r="26" spans="1:73" x14ac:dyDescent="0.2">
      <c r="A26" s="6">
        <v>20</v>
      </c>
      <c r="B26" s="6">
        <v>211</v>
      </c>
      <c r="C26" s="6" t="s">
        <v>41</v>
      </c>
      <c r="D26" s="6">
        <v>11</v>
      </c>
      <c r="E26" s="10">
        <v>99919</v>
      </c>
      <c r="F26" s="6">
        <v>3</v>
      </c>
      <c r="G26" s="10">
        <v>16339</v>
      </c>
      <c r="H26" s="6">
        <v>0</v>
      </c>
      <c r="I26" s="10">
        <v>0</v>
      </c>
      <c r="J26" s="6">
        <v>0</v>
      </c>
      <c r="K26" s="10">
        <v>0</v>
      </c>
      <c r="L26" s="6">
        <v>0</v>
      </c>
      <c r="M26" s="10">
        <v>0</v>
      </c>
      <c r="N26" s="6">
        <v>0</v>
      </c>
      <c r="O26" s="10">
        <v>0</v>
      </c>
      <c r="P26" s="6">
        <v>0</v>
      </c>
      <c r="Q26" s="10">
        <v>0</v>
      </c>
      <c r="R26" s="6">
        <v>0</v>
      </c>
      <c r="S26" s="10">
        <v>0</v>
      </c>
      <c r="T26" s="6">
        <v>0</v>
      </c>
      <c r="U26" s="10">
        <v>0</v>
      </c>
      <c r="V26" s="6">
        <v>0</v>
      </c>
      <c r="W26" s="10">
        <v>0</v>
      </c>
      <c r="X26" s="6">
        <v>0</v>
      </c>
      <c r="Y26" s="10">
        <v>0</v>
      </c>
      <c r="Z26" s="6">
        <v>0</v>
      </c>
      <c r="AA26" s="10">
        <v>0</v>
      </c>
      <c r="AB26" s="6">
        <v>0</v>
      </c>
      <c r="AC26" s="10">
        <v>0</v>
      </c>
      <c r="AD26" s="6">
        <v>0</v>
      </c>
      <c r="AE26" s="10">
        <v>0</v>
      </c>
      <c r="AF26" s="6">
        <v>0</v>
      </c>
      <c r="AG26" s="10">
        <v>0</v>
      </c>
      <c r="AH26" s="6">
        <v>0</v>
      </c>
      <c r="AI26" s="10">
        <v>0</v>
      </c>
      <c r="AJ26" s="6">
        <v>0</v>
      </c>
      <c r="AK26" s="10">
        <v>0</v>
      </c>
      <c r="AL26" s="6">
        <v>0</v>
      </c>
      <c r="AM26" s="10">
        <v>0</v>
      </c>
      <c r="AN26" s="6">
        <v>0</v>
      </c>
      <c r="AO26" s="10">
        <v>0</v>
      </c>
      <c r="AP26" s="6">
        <v>0</v>
      </c>
      <c r="AQ26" s="10">
        <v>0</v>
      </c>
      <c r="AR26" s="10">
        <v>0</v>
      </c>
      <c r="AS26" s="10">
        <v>0</v>
      </c>
      <c r="AT26" s="6">
        <v>0</v>
      </c>
      <c r="AU26" s="10">
        <v>0</v>
      </c>
      <c r="AV26" s="6">
        <v>0</v>
      </c>
      <c r="AW26" s="10">
        <v>0</v>
      </c>
      <c r="AX26" s="6">
        <v>2</v>
      </c>
      <c r="AY26" s="10">
        <v>20606</v>
      </c>
      <c r="AZ26" s="6">
        <v>0</v>
      </c>
      <c r="BA26" s="10">
        <v>0</v>
      </c>
      <c r="BB26" s="6">
        <v>0</v>
      </c>
      <c r="BC26" s="10">
        <v>0</v>
      </c>
      <c r="BD26" s="6">
        <v>0</v>
      </c>
      <c r="BE26" s="10">
        <v>0</v>
      </c>
      <c r="BF26" s="6">
        <v>0</v>
      </c>
      <c r="BG26" s="10">
        <v>0</v>
      </c>
      <c r="BH26" s="6">
        <v>0</v>
      </c>
      <c r="BI26" s="10">
        <v>0</v>
      </c>
      <c r="BJ26" s="6">
        <v>0</v>
      </c>
      <c r="BK26" s="10">
        <v>0</v>
      </c>
      <c r="BL26" s="6">
        <v>0</v>
      </c>
      <c r="BM26" s="10">
        <v>0</v>
      </c>
      <c r="BN26" s="6">
        <v>0</v>
      </c>
      <c r="BO26" s="10">
        <v>0</v>
      </c>
      <c r="BP26" s="37">
        <v>0</v>
      </c>
      <c r="BQ26" s="10">
        <v>0</v>
      </c>
      <c r="BR26" s="37">
        <v>3</v>
      </c>
      <c r="BS26" s="10">
        <v>8400</v>
      </c>
      <c r="BT26" s="27">
        <f t="shared" si="0"/>
        <v>19</v>
      </c>
      <c r="BU26" s="11">
        <f t="shared" si="1"/>
        <v>145264</v>
      </c>
    </row>
    <row r="27" spans="1:73" x14ac:dyDescent="0.2">
      <c r="A27" s="6">
        <v>21</v>
      </c>
      <c r="B27" s="6">
        <v>212</v>
      </c>
      <c r="C27" s="6" t="s">
        <v>42</v>
      </c>
      <c r="D27" s="6">
        <v>7</v>
      </c>
      <c r="E27" s="10">
        <v>22132</v>
      </c>
      <c r="F27" s="6">
        <v>1</v>
      </c>
      <c r="G27" s="10">
        <v>3135</v>
      </c>
      <c r="H27" s="6">
        <v>0</v>
      </c>
      <c r="I27" s="10">
        <v>0</v>
      </c>
      <c r="J27" s="6">
        <v>0</v>
      </c>
      <c r="K27" s="10">
        <v>0</v>
      </c>
      <c r="L27" s="6">
        <v>0</v>
      </c>
      <c r="M27" s="10">
        <v>0</v>
      </c>
      <c r="N27" s="6">
        <v>0</v>
      </c>
      <c r="O27" s="10">
        <v>0</v>
      </c>
      <c r="P27" s="6">
        <v>0</v>
      </c>
      <c r="Q27" s="10">
        <v>0</v>
      </c>
      <c r="R27" s="6">
        <v>0</v>
      </c>
      <c r="S27" s="10">
        <v>0</v>
      </c>
      <c r="T27" s="6">
        <v>0</v>
      </c>
      <c r="U27" s="10">
        <v>0</v>
      </c>
      <c r="V27" s="6">
        <v>1</v>
      </c>
      <c r="W27" s="10">
        <v>2000</v>
      </c>
      <c r="X27" s="6">
        <v>0</v>
      </c>
      <c r="Y27" s="10">
        <v>0</v>
      </c>
      <c r="Z27" s="6">
        <v>0</v>
      </c>
      <c r="AA27" s="10">
        <v>0</v>
      </c>
      <c r="AB27" s="6">
        <v>0</v>
      </c>
      <c r="AC27" s="10">
        <v>0</v>
      </c>
      <c r="AD27" s="6">
        <v>0</v>
      </c>
      <c r="AE27" s="10">
        <v>0</v>
      </c>
      <c r="AF27" s="6">
        <v>0</v>
      </c>
      <c r="AG27" s="10">
        <v>0</v>
      </c>
      <c r="AH27" s="6">
        <v>0</v>
      </c>
      <c r="AI27" s="10">
        <v>0</v>
      </c>
      <c r="AJ27" s="6">
        <v>0</v>
      </c>
      <c r="AK27" s="10">
        <v>0</v>
      </c>
      <c r="AL27" s="6">
        <v>0</v>
      </c>
      <c r="AM27" s="10">
        <v>0</v>
      </c>
      <c r="AN27" s="6">
        <v>0</v>
      </c>
      <c r="AO27" s="10">
        <v>0</v>
      </c>
      <c r="AP27" s="6">
        <v>0</v>
      </c>
      <c r="AQ27" s="10">
        <v>0</v>
      </c>
      <c r="AR27" s="10">
        <v>0</v>
      </c>
      <c r="AS27" s="10">
        <v>0</v>
      </c>
      <c r="AT27" s="6">
        <v>0</v>
      </c>
      <c r="AU27" s="10">
        <v>0</v>
      </c>
      <c r="AV27" s="6">
        <v>0</v>
      </c>
      <c r="AW27" s="10">
        <v>0</v>
      </c>
      <c r="AX27" s="6">
        <v>0</v>
      </c>
      <c r="AY27" s="10">
        <v>0</v>
      </c>
      <c r="AZ27" s="6">
        <v>0</v>
      </c>
      <c r="BA27" s="10">
        <v>0</v>
      </c>
      <c r="BB27" s="6">
        <v>0</v>
      </c>
      <c r="BC27" s="10">
        <v>0</v>
      </c>
      <c r="BD27" s="6">
        <v>0</v>
      </c>
      <c r="BE27" s="10">
        <v>0</v>
      </c>
      <c r="BF27" s="6">
        <v>0</v>
      </c>
      <c r="BG27" s="10">
        <v>0</v>
      </c>
      <c r="BH27" s="6">
        <v>0</v>
      </c>
      <c r="BI27" s="10">
        <v>0</v>
      </c>
      <c r="BJ27" s="6">
        <v>0</v>
      </c>
      <c r="BK27" s="10">
        <v>0</v>
      </c>
      <c r="BL27" s="6">
        <v>0</v>
      </c>
      <c r="BM27" s="10">
        <v>0</v>
      </c>
      <c r="BN27" s="6">
        <v>0</v>
      </c>
      <c r="BO27" s="10">
        <v>0</v>
      </c>
      <c r="BP27" s="37">
        <v>0</v>
      </c>
      <c r="BQ27" s="10">
        <v>0</v>
      </c>
      <c r="BR27" s="37">
        <v>1</v>
      </c>
      <c r="BS27" s="10">
        <v>2800</v>
      </c>
      <c r="BT27" s="27">
        <f t="shared" si="0"/>
        <v>10</v>
      </c>
      <c r="BU27" s="11">
        <f t="shared" si="1"/>
        <v>30067</v>
      </c>
    </row>
    <row r="28" spans="1:73" x14ac:dyDescent="0.2">
      <c r="A28" s="6">
        <v>22</v>
      </c>
      <c r="B28" s="6">
        <v>215</v>
      </c>
      <c r="C28" s="6" t="s">
        <v>43</v>
      </c>
      <c r="D28" s="6">
        <v>45</v>
      </c>
      <c r="E28" s="10">
        <v>141636</v>
      </c>
      <c r="F28" s="6">
        <v>4</v>
      </c>
      <c r="G28" s="10">
        <v>12540</v>
      </c>
      <c r="H28" s="6">
        <v>0</v>
      </c>
      <c r="I28" s="10">
        <v>0</v>
      </c>
      <c r="J28" s="6">
        <v>0</v>
      </c>
      <c r="K28" s="10">
        <v>0</v>
      </c>
      <c r="L28" s="6">
        <v>0</v>
      </c>
      <c r="M28" s="10">
        <v>0</v>
      </c>
      <c r="N28" s="6">
        <v>4</v>
      </c>
      <c r="O28" s="10">
        <v>26700</v>
      </c>
      <c r="P28" s="6">
        <v>0</v>
      </c>
      <c r="Q28" s="10">
        <v>0</v>
      </c>
      <c r="R28" s="6">
        <v>0</v>
      </c>
      <c r="S28" s="10">
        <v>0</v>
      </c>
      <c r="T28" s="6">
        <v>0</v>
      </c>
      <c r="U28" s="10">
        <v>0</v>
      </c>
      <c r="V28" s="6">
        <v>5</v>
      </c>
      <c r="W28" s="10">
        <v>11000</v>
      </c>
      <c r="X28" s="6">
        <v>0</v>
      </c>
      <c r="Y28" s="10">
        <v>0</v>
      </c>
      <c r="Z28" s="6">
        <v>8</v>
      </c>
      <c r="AA28" s="10">
        <v>113533.2</v>
      </c>
      <c r="AB28" s="6">
        <v>0</v>
      </c>
      <c r="AC28" s="10">
        <v>0</v>
      </c>
      <c r="AD28" s="6">
        <v>0</v>
      </c>
      <c r="AE28" s="10">
        <v>0</v>
      </c>
      <c r="AF28" s="6">
        <v>0</v>
      </c>
      <c r="AG28" s="10">
        <v>0</v>
      </c>
      <c r="AH28" s="6">
        <v>0</v>
      </c>
      <c r="AI28" s="10">
        <v>0</v>
      </c>
      <c r="AJ28" s="6">
        <v>0</v>
      </c>
      <c r="AK28" s="10">
        <v>0</v>
      </c>
      <c r="AL28" s="6">
        <v>0</v>
      </c>
      <c r="AM28" s="10">
        <v>0</v>
      </c>
      <c r="AN28" s="6">
        <v>3</v>
      </c>
      <c r="AO28" s="10">
        <v>25650</v>
      </c>
      <c r="AP28" s="6">
        <v>0</v>
      </c>
      <c r="AQ28" s="10">
        <v>0</v>
      </c>
      <c r="AR28" s="10">
        <v>0</v>
      </c>
      <c r="AS28" s="10">
        <v>0</v>
      </c>
      <c r="AT28" s="6">
        <v>24</v>
      </c>
      <c r="AU28" s="10">
        <v>80311.629999999976</v>
      </c>
      <c r="AV28" s="6">
        <v>3</v>
      </c>
      <c r="AW28" s="10">
        <v>17550</v>
      </c>
      <c r="AX28" s="6">
        <v>5</v>
      </c>
      <c r="AY28" s="10">
        <v>13775</v>
      </c>
      <c r="AZ28" s="6">
        <v>2</v>
      </c>
      <c r="BA28" s="10">
        <v>17100</v>
      </c>
      <c r="BB28" s="6">
        <v>0</v>
      </c>
      <c r="BC28" s="10">
        <v>0</v>
      </c>
      <c r="BD28" s="6">
        <v>0</v>
      </c>
      <c r="BE28" s="10">
        <v>0</v>
      </c>
      <c r="BF28" s="6">
        <v>0</v>
      </c>
      <c r="BG28" s="10">
        <v>0</v>
      </c>
      <c r="BH28" s="6">
        <v>1</v>
      </c>
      <c r="BI28" s="10">
        <v>16000</v>
      </c>
      <c r="BJ28" s="6">
        <v>2</v>
      </c>
      <c r="BK28" s="10">
        <v>30000</v>
      </c>
      <c r="BL28" s="6">
        <v>0</v>
      </c>
      <c r="BM28" s="10">
        <v>0</v>
      </c>
      <c r="BN28" s="6">
        <v>0</v>
      </c>
      <c r="BO28" s="10">
        <v>0</v>
      </c>
      <c r="BP28" s="37">
        <v>0</v>
      </c>
      <c r="BQ28" s="10">
        <v>0</v>
      </c>
      <c r="BR28" s="37">
        <v>5</v>
      </c>
      <c r="BS28" s="10">
        <v>14000</v>
      </c>
      <c r="BT28" s="27">
        <f t="shared" si="0"/>
        <v>111</v>
      </c>
      <c r="BU28" s="11">
        <f t="shared" si="1"/>
        <v>519795.82999999996</v>
      </c>
    </row>
    <row r="29" spans="1:73" x14ac:dyDescent="0.2">
      <c r="A29" s="20"/>
      <c r="B29" s="20">
        <v>134</v>
      </c>
      <c r="C29" s="20" t="s">
        <v>103</v>
      </c>
      <c r="D29" s="21"/>
      <c r="E29" s="22"/>
      <c r="F29" s="20"/>
      <c r="G29" s="22"/>
      <c r="H29" s="20"/>
      <c r="I29" s="22"/>
      <c r="J29" s="20"/>
      <c r="K29" s="22"/>
      <c r="L29" s="20"/>
      <c r="M29" s="22"/>
      <c r="N29" s="20"/>
      <c r="O29" s="22"/>
      <c r="P29" s="20"/>
      <c r="Q29" s="22"/>
      <c r="R29" s="20"/>
      <c r="S29" s="22"/>
      <c r="T29" s="20"/>
      <c r="U29" s="22"/>
      <c r="V29" s="20"/>
      <c r="W29" s="22"/>
      <c r="X29" s="20"/>
      <c r="Y29" s="22"/>
      <c r="Z29" s="20"/>
      <c r="AA29" s="22"/>
      <c r="AB29" s="20"/>
      <c r="AC29" s="22"/>
      <c r="AD29" s="20"/>
      <c r="AE29" s="22"/>
      <c r="AF29" s="20"/>
      <c r="AG29" s="22"/>
      <c r="AH29" s="20"/>
      <c r="AI29" s="22"/>
      <c r="AJ29" s="20"/>
      <c r="AK29" s="22"/>
      <c r="AL29" s="20"/>
      <c r="AM29" s="22"/>
      <c r="AN29" s="20"/>
      <c r="AO29" s="22"/>
      <c r="AP29" s="20"/>
      <c r="AQ29" s="22"/>
      <c r="AR29" s="22"/>
      <c r="AS29" s="22"/>
      <c r="AT29" s="20">
        <v>26</v>
      </c>
      <c r="AU29" s="22">
        <v>102000</v>
      </c>
      <c r="AV29" s="20"/>
      <c r="AW29" s="22"/>
      <c r="AX29" s="20"/>
      <c r="AY29" s="22"/>
      <c r="AZ29" s="20"/>
      <c r="BA29" s="22"/>
      <c r="BB29" s="20"/>
      <c r="BC29" s="22"/>
      <c r="BD29" s="20"/>
      <c r="BE29" s="23"/>
      <c r="BF29" s="20"/>
      <c r="BG29" s="22"/>
      <c r="BH29" s="20"/>
      <c r="BI29" s="22"/>
      <c r="BJ29" s="20"/>
      <c r="BK29" s="22"/>
      <c r="BL29" s="20"/>
      <c r="BM29" s="22"/>
      <c r="BN29" s="22"/>
      <c r="BO29" s="22"/>
      <c r="BP29" s="22"/>
      <c r="BQ29" s="22"/>
      <c r="BR29" s="22"/>
      <c r="BS29" s="22"/>
      <c r="BT29" s="28">
        <f t="shared" si="0"/>
        <v>26</v>
      </c>
      <c r="BU29" s="24">
        <f t="shared" si="1"/>
        <v>102000</v>
      </c>
    </row>
    <row r="30" spans="1:73" x14ac:dyDescent="0.2">
      <c r="A30" s="1" t="s">
        <v>0</v>
      </c>
      <c r="B30" s="1" t="s">
        <v>1</v>
      </c>
      <c r="C30" s="7" t="s">
        <v>91</v>
      </c>
      <c r="D30" s="7">
        <f t="shared" ref="D30:AG30" si="4">SUM(D7:D29)</f>
        <v>4276</v>
      </c>
      <c r="E30" s="8">
        <f t="shared" si="4"/>
        <v>13514955</v>
      </c>
      <c r="F30" s="7">
        <f t="shared" si="4"/>
        <v>254</v>
      </c>
      <c r="G30" s="8">
        <f t="shared" si="4"/>
        <v>789299</v>
      </c>
      <c r="H30" s="7">
        <f t="shared" si="4"/>
        <v>11</v>
      </c>
      <c r="I30" s="8">
        <f t="shared" si="4"/>
        <v>40945</v>
      </c>
      <c r="J30" s="7">
        <f t="shared" si="4"/>
        <v>14</v>
      </c>
      <c r="K30" s="8">
        <f t="shared" si="4"/>
        <v>105000</v>
      </c>
      <c r="L30" s="7">
        <f t="shared" si="4"/>
        <v>33</v>
      </c>
      <c r="M30" s="8">
        <f t="shared" si="4"/>
        <v>361945</v>
      </c>
      <c r="N30" s="7">
        <f t="shared" si="4"/>
        <v>78</v>
      </c>
      <c r="O30" s="8">
        <f t="shared" si="4"/>
        <v>895969.18</v>
      </c>
      <c r="P30" s="7">
        <f t="shared" si="4"/>
        <v>18</v>
      </c>
      <c r="Q30" s="8">
        <f t="shared" si="4"/>
        <v>187148.46</v>
      </c>
      <c r="R30" s="7">
        <f t="shared" si="4"/>
        <v>40</v>
      </c>
      <c r="S30" s="8">
        <f t="shared" si="4"/>
        <v>122420</v>
      </c>
      <c r="T30" s="7">
        <f t="shared" si="4"/>
        <v>31</v>
      </c>
      <c r="U30" s="8">
        <f t="shared" si="4"/>
        <v>95147</v>
      </c>
      <c r="V30" s="7">
        <f t="shared" si="4"/>
        <v>267</v>
      </c>
      <c r="W30" s="8">
        <f t="shared" si="4"/>
        <v>2605753.1800000006</v>
      </c>
      <c r="X30" s="7">
        <f t="shared" si="4"/>
        <v>2</v>
      </c>
      <c r="Y30" s="8">
        <f t="shared" si="4"/>
        <v>20000</v>
      </c>
      <c r="Z30" s="7">
        <f t="shared" si="4"/>
        <v>207</v>
      </c>
      <c r="AA30" s="8">
        <f t="shared" si="4"/>
        <v>3155276.85</v>
      </c>
      <c r="AB30" s="7">
        <f t="shared" si="4"/>
        <v>0</v>
      </c>
      <c r="AC30" s="8">
        <f t="shared" si="4"/>
        <v>0</v>
      </c>
      <c r="AD30" s="7">
        <f t="shared" si="4"/>
        <v>0</v>
      </c>
      <c r="AE30" s="8">
        <f t="shared" si="4"/>
        <v>0</v>
      </c>
      <c r="AF30" s="7">
        <f t="shared" si="4"/>
        <v>0</v>
      </c>
      <c r="AG30" s="8">
        <f t="shared" si="4"/>
        <v>0</v>
      </c>
      <c r="AH30" s="7">
        <f t="shared" ref="AH30:BM30" si="5">SUM(AH7:AH29)</f>
        <v>0</v>
      </c>
      <c r="AI30" s="8">
        <f t="shared" si="5"/>
        <v>0</v>
      </c>
      <c r="AJ30" s="7">
        <f t="shared" si="5"/>
        <v>2</v>
      </c>
      <c r="AK30" s="8">
        <f t="shared" si="5"/>
        <v>16000</v>
      </c>
      <c r="AL30" s="7">
        <f t="shared" si="5"/>
        <v>0</v>
      </c>
      <c r="AM30" s="8">
        <f t="shared" si="5"/>
        <v>0</v>
      </c>
      <c r="AN30" s="7">
        <f t="shared" si="5"/>
        <v>150</v>
      </c>
      <c r="AO30" s="8">
        <f t="shared" si="5"/>
        <v>1788280.18</v>
      </c>
      <c r="AP30" s="7">
        <f t="shared" si="5"/>
        <v>84</v>
      </c>
      <c r="AQ30" s="8">
        <f t="shared" si="5"/>
        <v>559550</v>
      </c>
      <c r="AR30" s="8">
        <f t="shared" si="5"/>
        <v>2165000</v>
      </c>
      <c r="AS30" s="8">
        <f t="shared" si="5"/>
        <v>2724550</v>
      </c>
      <c r="AT30" s="7">
        <f t="shared" si="5"/>
        <v>371</v>
      </c>
      <c r="AU30" s="8">
        <f t="shared" si="5"/>
        <v>1125395.6299999999</v>
      </c>
      <c r="AV30" s="7">
        <f>SUM(AV7:AV29)</f>
        <v>111</v>
      </c>
      <c r="AW30" s="8">
        <f>SUM(AW7:AW29)</f>
        <v>649350</v>
      </c>
      <c r="AX30" s="7">
        <f t="shared" si="5"/>
        <v>591</v>
      </c>
      <c r="AY30" s="8">
        <f t="shared" si="5"/>
        <v>1773903</v>
      </c>
      <c r="AZ30" s="7">
        <f t="shared" si="5"/>
        <v>56</v>
      </c>
      <c r="BA30" s="8">
        <f t="shared" si="5"/>
        <v>682148.46000000008</v>
      </c>
      <c r="BB30" s="7">
        <f t="shared" si="5"/>
        <v>0</v>
      </c>
      <c r="BC30" s="8">
        <f t="shared" si="5"/>
        <v>0</v>
      </c>
      <c r="BD30" s="7">
        <f t="shared" si="5"/>
        <v>25</v>
      </c>
      <c r="BE30" s="9">
        <f t="shared" si="5"/>
        <v>2158750</v>
      </c>
      <c r="BF30" s="7">
        <f t="shared" si="5"/>
        <v>6</v>
      </c>
      <c r="BG30" s="8">
        <f t="shared" si="5"/>
        <v>192000</v>
      </c>
      <c r="BH30" s="7">
        <f t="shared" si="5"/>
        <v>6</v>
      </c>
      <c r="BI30" s="8">
        <f t="shared" si="5"/>
        <v>96000</v>
      </c>
      <c r="BJ30" s="7">
        <f t="shared" si="5"/>
        <v>49</v>
      </c>
      <c r="BK30" s="8">
        <f t="shared" si="5"/>
        <v>735000</v>
      </c>
      <c r="BL30" s="7">
        <f t="shared" si="5"/>
        <v>4</v>
      </c>
      <c r="BM30" s="8">
        <f t="shared" si="5"/>
        <v>138160</v>
      </c>
      <c r="BN30" s="7">
        <f t="shared" ref="BN30:BU30" si="6">SUM(BN7:BN29)</f>
        <v>0</v>
      </c>
      <c r="BO30" s="8">
        <f t="shared" si="6"/>
        <v>0</v>
      </c>
      <c r="BP30" s="7">
        <f t="shared" si="6"/>
        <v>49</v>
      </c>
      <c r="BQ30" s="8">
        <f t="shared" si="6"/>
        <v>80823</v>
      </c>
      <c r="BR30" s="7">
        <f t="shared" si="6"/>
        <v>224</v>
      </c>
      <c r="BS30" s="8">
        <f t="shared" si="6"/>
        <v>627200</v>
      </c>
      <c r="BT30" s="7">
        <f t="shared" si="6"/>
        <v>6959</v>
      </c>
      <c r="BU30" s="8">
        <f t="shared" si="6"/>
        <v>34681418.939999998</v>
      </c>
    </row>
    <row r="31" spans="1:73" ht="11.25" customHeight="1" x14ac:dyDescent="0.2"/>
    <row r="32" spans="1:73" ht="11.25" customHeight="1" x14ac:dyDescent="0.2"/>
    <row r="33" spans="1:73" x14ac:dyDescent="0.2">
      <c r="A33" s="38" t="s">
        <v>2</v>
      </c>
      <c r="B33" s="38" t="s">
        <v>3</v>
      </c>
      <c r="C33" s="38" t="s">
        <v>74</v>
      </c>
      <c r="D33" s="38" t="s">
        <v>75</v>
      </c>
      <c r="E33" s="5" t="s">
        <v>76</v>
      </c>
      <c r="F33" s="38" t="s">
        <v>75</v>
      </c>
      <c r="G33" s="5" t="s">
        <v>94</v>
      </c>
      <c r="H33" s="38" t="s">
        <v>75</v>
      </c>
      <c r="I33" s="5" t="s">
        <v>4</v>
      </c>
      <c r="J33" s="38" t="s">
        <v>75</v>
      </c>
      <c r="K33" s="5" t="s">
        <v>5</v>
      </c>
      <c r="L33" s="38" t="s">
        <v>75</v>
      </c>
      <c r="M33" s="5" t="s">
        <v>6</v>
      </c>
      <c r="N33" s="38" t="s">
        <v>75</v>
      </c>
      <c r="O33" s="5" t="s">
        <v>7</v>
      </c>
      <c r="P33" s="38" t="s">
        <v>75</v>
      </c>
      <c r="Q33" s="5" t="s">
        <v>97</v>
      </c>
      <c r="R33" s="38" t="s">
        <v>75</v>
      </c>
      <c r="S33" s="5" t="s">
        <v>96</v>
      </c>
      <c r="T33" s="38" t="s">
        <v>75</v>
      </c>
      <c r="U33" s="5" t="s">
        <v>95</v>
      </c>
      <c r="V33" s="38" t="s">
        <v>75</v>
      </c>
      <c r="W33" s="5" t="s">
        <v>98</v>
      </c>
      <c r="X33" s="38" t="s">
        <v>75</v>
      </c>
      <c r="Y33" s="5" t="s">
        <v>99</v>
      </c>
      <c r="Z33" s="38" t="s">
        <v>75</v>
      </c>
      <c r="AA33" s="5" t="s">
        <v>107</v>
      </c>
      <c r="AB33" s="38" t="s">
        <v>75</v>
      </c>
      <c r="AC33" s="5" t="s">
        <v>108</v>
      </c>
      <c r="AD33" s="38" t="s">
        <v>75</v>
      </c>
      <c r="AE33" s="5" t="s">
        <v>79</v>
      </c>
      <c r="AF33" s="38" t="s">
        <v>75</v>
      </c>
      <c r="AG33" s="5" t="s">
        <v>9</v>
      </c>
      <c r="AH33" s="38" t="s">
        <v>75</v>
      </c>
      <c r="AI33" s="5" t="s">
        <v>10</v>
      </c>
      <c r="AJ33" s="38" t="s">
        <v>75</v>
      </c>
      <c r="AK33" s="5" t="s">
        <v>11</v>
      </c>
      <c r="AL33" s="38" t="s">
        <v>75</v>
      </c>
      <c r="AM33" s="5" t="s">
        <v>12</v>
      </c>
      <c r="AN33" s="38" t="s">
        <v>75</v>
      </c>
      <c r="AO33" s="5" t="s">
        <v>13</v>
      </c>
      <c r="AP33" s="38" t="s">
        <v>75</v>
      </c>
      <c r="AQ33" s="38" t="s">
        <v>14</v>
      </c>
      <c r="AR33" s="38"/>
      <c r="AS33" s="38"/>
      <c r="AT33" s="38" t="s">
        <v>75</v>
      </c>
      <c r="AU33" s="5" t="s">
        <v>15</v>
      </c>
      <c r="AV33" s="38" t="s">
        <v>75</v>
      </c>
      <c r="AW33" s="5" t="s">
        <v>111</v>
      </c>
      <c r="AX33" s="38" t="s">
        <v>75</v>
      </c>
      <c r="AY33" s="5" t="s">
        <v>17</v>
      </c>
      <c r="AZ33" s="38" t="s">
        <v>75</v>
      </c>
      <c r="BA33" s="5" t="s">
        <v>18</v>
      </c>
      <c r="BB33" s="38" t="s">
        <v>75</v>
      </c>
      <c r="BC33" s="5" t="s">
        <v>19</v>
      </c>
      <c r="BD33" s="38" t="s">
        <v>75</v>
      </c>
      <c r="BE33" s="4" t="s">
        <v>100</v>
      </c>
      <c r="BF33" s="38" t="s">
        <v>75</v>
      </c>
      <c r="BG33" s="5" t="s">
        <v>101</v>
      </c>
      <c r="BH33" s="38" t="s">
        <v>75</v>
      </c>
      <c r="BI33" s="5" t="s">
        <v>20</v>
      </c>
      <c r="BJ33" s="38" t="s">
        <v>75</v>
      </c>
      <c r="BK33" s="5" t="s">
        <v>80</v>
      </c>
      <c r="BL33" s="38" t="s">
        <v>75</v>
      </c>
      <c r="BM33" s="5" t="s">
        <v>90</v>
      </c>
      <c r="BN33" s="38" t="s">
        <v>75</v>
      </c>
      <c r="BO33" s="5" t="s">
        <v>102</v>
      </c>
      <c r="BP33" s="38" t="s">
        <v>75</v>
      </c>
      <c r="BQ33" s="5" t="s">
        <v>104</v>
      </c>
      <c r="BR33" s="38" t="s">
        <v>75</v>
      </c>
      <c r="BS33" s="5" t="s">
        <v>105</v>
      </c>
      <c r="BT33" s="38" t="s">
        <v>75</v>
      </c>
      <c r="BU33" s="4" t="s">
        <v>81</v>
      </c>
    </row>
    <row r="34" spans="1:73" x14ac:dyDescent="0.2">
      <c r="A34" s="38"/>
      <c r="B34" s="38"/>
      <c r="C34" s="38"/>
      <c r="D34" s="38"/>
      <c r="E34" s="5" t="s">
        <v>82</v>
      </c>
      <c r="F34" s="38"/>
      <c r="G34" s="5" t="s">
        <v>83</v>
      </c>
      <c r="H34" s="38"/>
      <c r="I34" s="5" t="s">
        <v>83</v>
      </c>
      <c r="J34" s="38"/>
      <c r="K34" s="5" t="s">
        <v>83</v>
      </c>
      <c r="L34" s="38"/>
      <c r="M34" s="5" t="s">
        <v>83</v>
      </c>
      <c r="N34" s="38"/>
      <c r="O34" s="5" t="s">
        <v>83</v>
      </c>
      <c r="P34" s="38"/>
      <c r="Q34" s="5" t="s">
        <v>83</v>
      </c>
      <c r="R34" s="38"/>
      <c r="S34" s="5" t="s">
        <v>83</v>
      </c>
      <c r="T34" s="38"/>
      <c r="U34" s="5" t="s">
        <v>83</v>
      </c>
      <c r="V34" s="38"/>
      <c r="W34" s="5" t="s">
        <v>83</v>
      </c>
      <c r="X34" s="38"/>
      <c r="Y34" s="5" t="s">
        <v>83</v>
      </c>
      <c r="Z34" s="38"/>
      <c r="AA34" s="5" t="s">
        <v>83</v>
      </c>
      <c r="AB34" s="38"/>
      <c r="AC34" s="5" t="s">
        <v>83</v>
      </c>
      <c r="AD34" s="38"/>
      <c r="AE34" s="5" t="s">
        <v>83</v>
      </c>
      <c r="AF34" s="38"/>
      <c r="AG34" s="5" t="s">
        <v>83</v>
      </c>
      <c r="AH34" s="38"/>
      <c r="AI34" s="5" t="s">
        <v>83</v>
      </c>
      <c r="AJ34" s="38"/>
      <c r="AK34" s="5" t="s">
        <v>83</v>
      </c>
      <c r="AL34" s="38"/>
      <c r="AM34" s="5" t="s">
        <v>83</v>
      </c>
      <c r="AN34" s="38"/>
      <c r="AO34" s="5" t="s">
        <v>83</v>
      </c>
      <c r="AP34" s="38"/>
      <c r="AQ34" s="5" t="s">
        <v>21</v>
      </c>
      <c r="AR34" s="5" t="s">
        <v>22</v>
      </c>
      <c r="AS34" s="5" t="s">
        <v>84</v>
      </c>
      <c r="AT34" s="38"/>
      <c r="AU34" s="5" t="s">
        <v>83</v>
      </c>
      <c r="AV34" s="38"/>
      <c r="AW34" s="5" t="s">
        <v>83</v>
      </c>
      <c r="AX34" s="38"/>
      <c r="AY34" s="5" t="s">
        <v>83</v>
      </c>
      <c r="AZ34" s="38"/>
      <c r="BA34" s="5" t="s">
        <v>83</v>
      </c>
      <c r="BB34" s="38"/>
      <c r="BC34" s="5" t="s">
        <v>83</v>
      </c>
      <c r="BD34" s="38"/>
      <c r="BE34" s="4" t="s">
        <v>83</v>
      </c>
      <c r="BF34" s="38"/>
      <c r="BG34" s="5" t="s">
        <v>83</v>
      </c>
      <c r="BH34" s="38"/>
      <c r="BI34" s="5" t="s">
        <v>83</v>
      </c>
      <c r="BJ34" s="38"/>
      <c r="BK34" s="5" t="s">
        <v>83</v>
      </c>
      <c r="BL34" s="38"/>
      <c r="BM34" s="5" t="s">
        <v>83</v>
      </c>
      <c r="BN34" s="38"/>
      <c r="BO34" s="5" t="s">
        <v>83</v>
      </c>
      <c r="BP34" s="38"/>
      <c r="BQ34" s="5" t="s">
        <v>83</v>
      </c>
      <c r="BR34" s="38"/>
      <c r="BS34" s="5" t="s">
        <v>83</v>
      </c>
      <c r="BT34" s="38"/>
      <c r="BU34" s="4" t="s">
        <v>83</v>
      </c>
    </row>
    <row r="35" spans="1:73" x14ac:dyDescent="0.2">
      <c r="A35" s="6">
        <v>1</v>
      </c>
      <c r="B35" s="6">
        <v>300</v>
      </c>
      <c r="C35" s="6" t="s">
        <v>44</v>
      </c>
      <c r="D35" s="6">
        <v>290</v>
      </c>
      <c r="E35" s="10">
        <v>836354</v>
      </c>
      <c r="F35" s="6">
        <v>25</v>
      </c>
      <c r="G35" s="10">
        <v>71175</v>
      </c>
      <c r="H35" s="6">
        <v>0</v>
      </c>
      <c r="I35" s="10">
        <v>0</v>
      </c>
      <c r="J35" s="6">
        <v>0</v>
      </c>
      <c r="K35" s="10">
        <v>0</v>
      </c>
      <c r="L35" s="6">
        <v>1</v>
      </c>
      <c r="M35" s="10">
        <v>10347</v>
      </c>
      <c r="N35" s="6">
        <v>5</v>
      </c>
      <c r="O35" s="10">
        <v>39250</v>
      </c>
      <c r="P35" s="6">
        <v>0</v>
      </c>
      <c r="Q35" s="10">
        <v>0</v>
      </c>
      <c r="R35" s="6">
        <v>3</v>
      </c>
      <c r="S35" s="10">
        <v>8541</v>
      </c>
      <c r="T35" s="6">
        <v>0</v>
      </c>
      <c r="U35" s="10">
        <v>0</v>
      </c>
      <c r="V35" s="6">
        <v>25</v>
      </c>
      <c r="W35" s="10">
        <v>250000.02999999997</v>
      </c>
      <c r="X35" s="6">
        <v>0</v>
      </c>
      <c r="Y35" s="10">
        <v>0</v>
      </c>
      <c r="Z35" s="6">
        <v>24</v>
      </c>
      <c r="AA35" s="10">
        <v>406827.3</v>
      </c>
      <c r="AB35" s="6">
        <v>0</v>
      </c>
      <c r="AC35" s="10">
        <v>0</v>
      </c>
      <c r="AD35" s="6">
        <v>0</v>
      </c>
      <c r="AE35" s="10">
        <v>0</v>
      </c>
      <c r="AF35" s="6">
        <v>0</v>
      </c>
      <c r="AG35" s="10">
        <v>0</v>
      </c>
      <c r="AH35" s="6">
        <v>0</v>
      </c>
      <c r="AI35" s="10">
        <v>0</v>
      </c>
      <c r="AJ35" s="6">
        <v>1</v>
      </c>
      <c r="AK35" s="10">
        <v>14000</v>
      </c>
      <c r="AL35" s="6">
        <v>0</v>
      </c>
      <c r="AM35" s="10">
        <v>0</v>
      </c>
      <c r="AN35" s="6">
        <v>0</v>
      </c>
      <c r="AO35" s="10">
        <v>0</v>
      </c>
      <c r="AP35" s="6">
        <v>7</v>
      </c>
      <c r="AQ35" s="10">
        <v>60000</v>
      </c>
      <c r="AR35" s="10">
        <v>969026.43500000006</v>
      </c>
      <c r="AS35" s="10">
        <v>1029026.4350000001</v>
      </c>
      <c r="AT35" s="6">
        <v>0</v>
      </c>
      <c r="AU35" s="10">
        <v>0</v>
      </c>
      <c r="AV35" s="6">
        <v>18</v>
      </c>
      <c r="AW35" s="10">
        <v>105300</v>
      </c>
      <c r="AX35" s="6">
        <v>51</v>
      </c>
      <c r="AY35" s="10">
        <v>141813</v>
      </c>
      <c r="AZ35" s="6">
        <v>3</v>
      </c>
      <c r="BA35" s="10">
        <v>23680</v>
      </c>
      <c r="BB35" s="6">
        <v>0</v>
      </c>
      <c r="BC35" s="10">
        <v>0</v>
      </c>
      <c r="BD35" s="6">
        <v>5</v>
      </c>
      <c r="BE35" s="10">
        <v>431750</v>
      </c>
      <c r="BF35" s="6">
        <v>0</v>
      </c>
      <c r="BG35" s="10">
        <v>0</v>
      </c>
      <c r="BH35" s="6">
        <v>3</v>
      </c>
      <c r="BI35" s="10">
        <v>48000</v>
      </c>
      <c r="BJ35" s="6">
        <v>4</v>
      </c>
      <c r="BK35" s="10">
        <v>60000</v>
      </c>
      <c r="BL35" s="6">
        <v>1</v>
      </c>
      <c r="BM35" s="10">
        <v>34540</v>
      </c>
      <c r="BN35" s="6">
        <v>0</v>
      </c>
      <c r="BO35" s="10">
        <v>0</v>
      </c>
      <c r="BP35" s="37">
        <v>3</v>
      </c>
      <c r="BQ35" s="10">
        <v>4270.5</v>
      </c>
      <c r="BR35" s="37">
        <v>17</v>
      </c>
      <c r="BS35" s="10">
        <v>47600</v>
      </c>
      <c r="BT35" s="27">
        <f>SUM(D35,F35,H35,J35,L35,N35,P35,R35,T35,V35,X35,Z35,AB35,AD35,AF35,AH35,AJ35,AL35,AN35,AP35,AT35,AV35,AX35,AZ35,BB35,BD35,BF35,BH35,BJ35,BL35,BN35,BP35,BR35)</f>
        <v>486</v>
      </c>
      <c r="BU35" s="11">
        <f>SUM(E35,G35,I35,K35,M35,O35,Q35,S35,U35,W35,Y35,AA35,AC35,AE35,AG35,AI35,AK35,AM35,AO35,AS35,AU35,AW35,AY35,BA35,BC35,BE35,BG35,BI35,BK35,BM35,BO35,BQ35,BS35)</f>
        <v>3562474.2650000001</v>
      </c>
    </row>
    <row r="36" spans="1:73" x14ac:dyDescent="0.2">
      <c r="A36" s="6">
        <v>2</v>
      </c>
      <c r="B36" s="6">
        <v>301</v>
      </c>
      <c r="C36" s="6" t="s">
        <v>45</v>
      </c>
      <c r="D36" s="6">
        <v>559</v>
      </c>
      <c r="E36" s="10">
        <v>1526268</v>
      </c>
      <c r="F36" s="6">
        <v>46</v>
      </c>
      <c r="G36" s="10">
        <v>124752</v>
      </c>
      <c r="H36" s="6">
        <v>0</v>
      </c>
      <c r="I36" s="10">
        <v>0</v>
      </c>
      <c r="J36" s="6">
        <v>3</v>
      </c>
      <c r="K36" s="10">
        <v>22500</v>
      </c>
      <c r="L36" s="6">
        <v>2</v>
      </c>
      <c r="M36" s="10">
        <v>20424</v>
      </c>
      <c r="N36" s="6">
        <v>7</v>
      </c>
      <c r="O36" s="10">
        <v>124300</v>
      </c>
      <c r="P36" s="6">
        <v>0</v>
      </c>
      <c r="Q36" s="10">
        <v>0</v>
      </c>
      <c r="R36" s="6">
        <v>2</v>
      </c>
      <c r="S36" s="10">
        <v>5424</v>
      </c>
      <c r="T36" s="6">
        <v>0</v>
      </c>
      <c r="U36" s="10">
        <v>0</v>
      </c>
      <c r="V36" s="6">
        <v>1</v>
      </c>
      <c r="W36" s="10">
        <v>18838.71</v>
      </c>
      <c r="X36" s="6">
        <v>0</v>
      </c>
      <c r="Y36" s="10">
        <v>0</v>
      </c>
      <c r="Z36" s="6">
        <v>0</v>
      </c>
      <c r="AA36" s="10">
        <v>0</v>
      </c>
      <c r="AB36" s="6">
        <v>1</v>
      </c>
      <c r="AC36" s="10">
        <v>24000</v>
      </c>
      <c r="AD36" s="6">
        <v>0</v>
      </c>
      <c r="AE36" s="10">
        <v>0</v>
      </c>
      <c r="AF36" s="6">
        <v>0</v>
      </c>
      <c r="AG36" s="10">
        <v>0</v>
      </c>
      <c r="AH36" s="6">
        <v>0</v>
      </c>
      <c r="AI36" s="10">
        <v>0</v>
      </c>
      <c r="AJ36" s="6">
        <v>0</v>
      </c>
      <c r="AK36" s="10">
        <v>0</v>
      </c>
      <c r="AL36" s="6">
        <v>0</v>
      </c>
      <c r="AM36" s="10">
        <v>0</v>
      </c>
      <c r="AN36" s="6">
        <v>7</v>
      </c>
      <c r="AO36" s="10">
        <v>120300</v>
      </c>
      <c r="AP36" s="6">
        <v>8</v>
      </c>
      <c r="AQ36" s="10">
        <v>40000</v>
      </c>
      <c r="AR36" s="10">
        <v>205000</v>
      </c>
      <c r="AS36" s="10">
        <v>245000</v>
      </c>
      <c r="AT36" s="6">
        <v>0</v>
      </c>
      <c r="AU36" s="10">
        <v>0</v>
      </c>
      <c r="AV36" s="6">
        <v>16</v>
      </c>
      <c r="AW36" s="10">
        <v>93600</v>
      </c>
      <c r="AX36" s="6">
        <v>36</v>
      </c>
      <c r="AY36" s="10">
        <v>93287</v>
      </c>
      <c r="AZ36" s="6">
        <v>4</v>
      </c>
      <c r="BA36" s="10">
        <v>76200</v>
      </c>
      <c r="BB36" s="6">
        <v>0</v>
      </c>
      <c r="BC36" s="10">
        <v>0</v>
      </c>
      <c r="BD36" s="6">
        <v>1</v>
      </c>
      <c r="BE36" s="10">
        <v>86350</v>
      </c>
      <c r="BF36" s="6">
        <v>0</v>
      </c>
      <c r="BG36" s="10">
        <v>0</v>
      </c>
      <c r="BH36" s="6">
        <v>0</v>
      </c>
      <c r="BI36" s="10">
        <v>0</v>
      </c>
      <c r="BJ36" s="6">
        <v>2</v>
      </c>
      <c r="BK36" s="10">
        <v>30000</v>
      </c>
      <c r="BL36" s="6">
        <v>0</v>
      </c>
      <c r="BM36" s="10">
        <v>0</v>
      </c>
      <c r="BN36" s="6">
        <v>0</v>
      </c>
      <c r="BO36" s="10">
        <v>0</v>
      </c>
      <c r="BP36" s="37">
        <v>11</v>
      </c>
      <c r="BQ36" s="10">
        <v>14916</v>
      </c>
      <c r="BR36" s="37">
        <v>14</v>
      </c>
      <c r="BS36" s="10">
        <v>39200</v>
      </c>
      <c r="BT36" s="27">
        <f t="shared" ref="BT36:BT38" si="7">SUM(D36,F36,H36,J36,L36,N36,P36,R36,T36,V36,X36,Z36,AB36,AD36,AF36,AH36,AJ36,AL36,AN36,AP36,AT36,AV36,AX36,AZ36,BB36,BD36,BF36,BH36,BJ36,BL36,BN36,BP36,BR36)</f>
        <v>720</v>
      </c>
      <c r="BU36" s="11">
        <f t="shared" ref="BU36:BU38" si="8">SUM(E36,G36,I36,K36,M36,O36,Q36,S36,U36,W36,Y36,AA36,AC36,AE36,AG36,AI36,AK36,AM36,AO36,AS36,AU36,AW36,AY36,BA36,BC36,BE36,BG36,BI36,BK36,BM36,BO36,BQ36,BS36)</f>
        <v>2665359.71</v>
      </c>
    </row>
    <row r="37" spans="1:73" x14ac:dyDescent="0.2">
      <c r="A37" s="6">
        <v>3</v>
      </c>
      <c r="B37" s="6">
        <v>302</v>
      </c>
      <c r="C37" s="6" t="s">
        <v>46</v>
      </c>
      <c r="D37" s="6">
        <v>483</v>
      </c>
      <c r="E37" s="10">
        <v>1205430</v>
      </c>
      <c r="F37" s="6">
        <v>35</v>
      </c>
      <c r="G37" s="10">
        <v>86730</v>
      </c>
      <c r="H37" s="6">
        <v>2</v>
      </c>
      <c r="I37" s="10">
        <v>4956</v>
      </c>
      <c r="J37" s="6">
        <v>0</v>
      </c>
      <c r="K37" s="10">
        <v>0</v>
      </c>
      <c r="L37" s="6">
        <v>0</v>
      </c>
      <c r="M37" s="10">
        <v>0</v>
      </c>
      <c r="N37" s="6">
        <v>4</v>
      </c>
      <c r="O37" s="10">
        <v>59800</v>
      </c>
      <c r="P37" s="6">
        <v>0</v>
      </c>
      <c r="Q37" s="10">
        <v>0</v>
      </c>
      <c r="R37" s="6">
        <v>1</v>
      </c>
      <c r="S37" s="10">
        <v>2478</v>
      </c>
      <c r="T37" s="6">
        <v>0</v>
      </c>
      <c r="U37" s="10">
        <v>0</v>
      </c>
      <c r="V37" s="6">
        <v>6</v>
      </c>
      <c r="W37" s="10">
        <v>91141.95</v>
      </c>
      <c r="X37" s="6">
        <v>0</v>
      </c>
      <c r="Y37" s="10">
        <v>0</v>
      </c>
      <c r="Z37" s="6">
        <v>13</v>
      </c>
      <c r="AA37" s="10">
        <v>184491.44999999998</v>
      </c>
      <c r="AB37" s="6">
        <v>0</v>
      </c>
      <c r="AC37" s="10">
        <v>0</v>
      </c>
      <c r="AD37" s="6">
        <v>0</v>
      </c>
      <c r="AE37" s="10">
        <v>0</v>
      </c>
      <c r="AF37" s="6">
        <v>0</v>
      </c>
      <c r="AG37" s="10">
        <v>0</v>
      </c>
      <c r="AH37" s="6">
        <v>0</v>
      </c>
      <c r="AI37" s="10">
        <v>0</v>
      </c>
      <c r="AJ37" s="6">
        <v>0</v>
      </c>
      <c r="AK37" s="10">
        <v>0</v>
      </c>
      <c r="AL37" s="6">
        <v>0</v>
      </c>
      <c r="AM37" s="10">
        <v>0</v>
      </c>
      <c r="AN37" s="6">
        <v>3</v>
      </c>
      <c r="AO37" s="10">
        <v>41250</v>
      </c>
      <c r="AP37" s="6">
        <v>2</v>
      </c>
      <c r="AQ37" s="10">
        <v>20000</v>
      </c>
      <c r="AR37" s="10">
        <v>60000</v>
      </c>
      <c r="AS37" s="10">
        <v>80000</v>
      </c>
      <c r="AT37" s="6">
        <v>0</v>
      </c>
      <c r="AU37" s="10">
        <v>0</v>
      </c>
      <c r="AV37" s="6">
        <v>1</v>
      </c>
      <c r="AW37" s="10">
        <v>5850</v>
      </c>
      <c r="AX37" s="6">
        <v>25</v>
      </c>
      <c r="AY37" s="10">
        <v>60580</v>
      </c>
      <c r="AZ37" s="6">
        <v>7</v>
      </c>
      <c r="BA37" s="10">
        <v>122650</v>
      </c>
      <c r="BB37" s="6">
        <v>0</v>
      </c>
      <c r="BC37" s="10">
        <v>0</v>
      </c>
      <c r="BD37" s="6">
        <v>0</v>
      </c>
      <c r="BE37" s="10">
        <v>0</v>
      </c>
      <c r="BF37" s="6">
        <v>0</v>
      </c>
      <c r="BG37" s="10">
        <v>0</v>
      </c>
      <c r="BH37" s="6">
        <v>1</v>
      </c>
      <c r="BI37" s="10">
        <v>16000</v>
      </c>
      <c r="BJ37" s="6">
        <v>1</v>
      </c>
      <c r="BK37" s="10">
        <v>15000</v>
      </c>
      <c r="BL37" s="6">
        <v>0</v>
      </c>
      <c r="BM37" s="10">
        <v>0</v>
      </c>
      <c r="BN37" s="6">
        <v>0</v>
      </c>
      <c r="BO37" s="10">
        <v>0</v>
      </c>
      <c r="BP37" s="37">
        <v>3</v>
      </c>
      <c r="BQ37" s="10">
        <v>3717</v>
      </c>
      <c r="BR37" s="37">
        <v>25</v>
      </c>
      <c r="BS37" s="10">
        <v>70000</v>
      </c>
      <c r="BT37" s="27">
        <f t="shared" si="7"/>
        <v>612</v>
      </c>
      <c r="BU37" s="11">
        <f t="shared" si="8"/>
        <v>2050074.4</v>
      </c>
    </row>
    <row r="38" spans="1:73" x14ac:dyDescent="0.2">
      <c r="A38" s="6">
        <v>4</v>
      </c>
      <c r="B38" s="6">
        <v>303</v>
      </c>
      <c r="C38" s="6" t="s">
        <v>47</v>
      </c>
      <c r="D38" s="6">
        <v>173</v>
      </c>
      <c r="E38" s="10">
        <v>450264</v>
      </c>
      <c r="F38" s="6">
        <v>15</v>
      </c>
      <c r="G38" s="10">
        <v>38520</v>
      </c>
      <c r="H38" s="6">
        <v>0</v>
      </c>
      <c r="I38" s="10">
        <v>0</v>
      </c>
      <c r="J38" s="6">
        <v>0</v>
      </c>
      <c r="K38" s="10">
        <v>0</v>
      </c>
      <c r="L38" s="6">
        <v>0</v>
      </c>
      <c r="M38" s="10">
        <v>0</v>
      </c>
      <c r="N38" s="6">
        <v>10</v>
      </c>
      <c r="O38" s="10">
        <v>75490</v>
      </c>
      <c r="P38" s="6">
        <v>0</v>
      </c>
      <c r="Q38" s="10">
        <v>0</v>
      </c>
      <c r="R38" s="6">
        <v>0</v>
      </c>
      <c r="S38" s="10">
        <v>0</v>
      </c>
      <c r="T38" s="6">
        <v>0</v>
      </c>
      <c r="U38" s="10">
        <v>0</v>
      </c>
      <c r="V38" s="6">
        <v>13</v>
      </c>
      <c r="W38" s="10">
        <v>132000</v>
      </c>
      <c r="X38" s="6">
        <v>0</v>
      </c>
      <c r="Y38" s="10">
        <v>0</v>
      </c>
      <c r="Z38" s="6">
        <v>34</v>
      </c>
      <c r="AA38" s="10">
        <v>562935.45000000007</v>
      </c>
      <c r="AB38" s="6">
        <v>0</v>
      </c>
      <c r="AC38" s="10">
        <v>0</v>
      </c>
      <c r="AD38" s="6">
        <v>0</v>
      </c>
      <c r="AE38" s="10">
        <v>0</v>
      </c>
      <c r="AF38" s="6">
        <v>0</v>
      </c>
      <c r="AG38" s="10">
        <v>0</v>
      </c>
      <c r="AH38" s="6">
        <v>0</v>
      </c>
      <c r="AI38" s="10">
        <v>0</v>
      </c>
      <c r="AJ38" s="6">
        <v>0</v>
      </c>
      <c r="AK38" s="10">
        <v>0</v>
      </c>
      <c r="AL38" s="6">
        <v>0</v>
      </c>
      <c r="AM38" s="10">
        <v>0</v>
      </c>
      <c r="AN38" s="6">
        <v>2</v>
      </c>
      <c r="AO38" s="10">
        <v>11880</v>
      </c>
      <c r="AP38" s="6">
        <v>9</v>
      </c>
      <c r="AQ38" s="10">
        <v>15000</v>
      </c>
      <c r="AR38" s="10">
        <v>265000</v>
      </c>
      <c r="AS38" s="10">
        <v>280000</v>
      </c>
      <c r="AT38" s="6">
        <v>24</v>
      </c>
      <c r="AU38" s="10">
        <v>85716</v>
      </c>
      <c r="AV38" s="6">
        <v>5</v>
      </c>
      <c r="AW38" s="10">
        <v>29250</v>
      </c>
      <c r="AX38" s="6">
        <v>13</v>
      </c>
      <c r="AY38" s="10">
        <v>33759</v>
      </c>
      <c r="AZ38" s="6">
        <v>6</v>
      </c>
      <c r="BA38" s="10">
        <v>35760</v>
      </c>
      <c r="BB38" s="6">
        <v>0</v>
      </c>
      <c r="BC38" s="10">
        <v>0</v>
      </c>
      <c r="BD38" s="6">
        <v>9</v>
      </c>
      <c r="BE38" s="10">
        <v>777150</v>
      </c>
      <c r="BF38" s="6">
        <v>0</v>
      </c>
      <c r="BG38" s="10">
        <v>0</v>
      </c>
      <c r="BH38" s="6">
        <v>1</v>
      </c>
      <c r="BI38" s="10">
        <v>16000</v>
      </c>
      <c r="BJ38" s="6">
        <v>2</v>
      </c>
      <c r="BK38" s="10">
        <v>30000</v>
      </c>
      <c r="BL38" s="6">
        <v>0</v>
      </c>
      <c r="BM38" s="10">
        <v>0</v>
      </c>
      <c r="BN38" s="6">
        <v>0</v>
      </c>
      <c r="BO38" s="10">
        <v>0</v>
      </c>
      <c r="BP38" s="37">
        <v>3</v>
      </c>
      <c r="BQ38" s="10">
        <v>3852</v>
      </c>
      <c r="BR38" s="37">
        <v>11</v>
      </c>
      <c r="BS38" s="10">
        <v>30800</v>
      </c>
      <c r="BT38" s="27">
        <f t="shared" si="7"/>
        <v>330</v>
      </c>
      <c r="BU38" s="11">
        <f t="shared" si="8"/>
        <v>2593376.4500000002</v>
      </c>
    </row>
    <row r="39" spans="1:73" x14ac:dyDescent="0.2">
      <c r="A39" s="6">
        <v>5</v>
      </c>
      <c r="B39" s="6">
        <v>304</v>
      </c>
      <c r="C39" s="6" t="s">
        <v>48</v>
      </c>
      <c r="D39" s="6">
        <v>213</v>
      </c>
      <c r="E39" s="10">
        <v>651403</v>
      </c>
      <c r="F39" s="6">
        <v>25</v>
      </c>
      <c r="G39" s="10">
        <v>75275</v>
      </c>
      <c r="H39" s="6">
        <v>2</v>
      </c>
      <c r="I39" s="10">
        <v>6022</v>
      </c>
      <c r="J39" s="6">
        <v>1</v>
      </c>
      <c r="K39" s="10">
        <v>7500</v>
      </c>
      <c r="L39" s="6">
        <v>0</v>
      </c>
      <c r="M39" s="10">
        <v>0</v>
      </c>
      <c r="N39" s="6">
        <v>2</v>
      </c>
      <c r="O39" s="10">
        <v>20050</v>
      </c>
      <c r="P39" s="6">
        <v>0</v>
      </c>
      <c r="Q39" s="10">
        <v>0</v>
      </c>
      <c r="R39" s="6">
        <v>3</v>
      </c>
      <c r="S39" s="10">
        <v>9033</v>
      </c>
      <c r="T39" s="6">
        <v>0</v>
      </c>
      <c r="U39" s="10">
        <v>0</v>
      </c>
      <c r="V39" s="6">
        <v>7</v>
      </c>
      <c r="W39" s="10">
        <v>104733.87999999999</v>
      </c>
      <c r="X39" s="6">
        <v>0</v>
      </c>
      <c r="Y39" s="10">
        <v>0</v>
      </c>
      <c r="Z39" s="6">
        <v>25</v>
      </c>
      <c r="AA39" s="10">
        <v>402096.75</v>
      </c>
      <c r="AB39" s="6">
        <v>0</v>
      </c>
      <c r="AC39" s="10">
        <v>0</v>
      </c>
      <c r="AD39" s="6">
        <v>0</v>
      </c>
      <c r="AE39" s="10">
        <v>0</v>
      </c>
      <c r="AF39" s="6">
        <v>0</v>
      </c>
      <c r="AG39" s="10">
        <v>0</v>
      </c>
      <c r="AH39" s="6">
        <v>0</v>
      </c>
      <c r="AI39" s="10">
        <v>0</v>
      </c>
      <c r="AJ39" s="6">
        <v>0</v>
      </c>
      <c r="AK39" s="10">
        <v>0</v>
      </c>
      <c r="AL39" s="6">
        <v>0</v>
      </c>
      <c r="AM39" s="10">
        <v>0</v>
      </c>
      <c r="AN39" s="6">
        <v>3</v>
      </c>
      <c r="AO39" s="10">
        <v>32550</v>
      </c>
      <c r="AP39" s="6">
        <v>5</v>
      </c>
      <c r="AQ39" s="10">
        <v>0</v>
      </c>
      <c r="AR39" s="10">
        <v>145000</v>
      </c>
      <c r="AS39" s="10">
        <v>145000</v>
      </c>
      <c r="AT39" s="6">
        <v>15</v>
      </c>
      <c r="AU39" s="10">
        <v>60000</v>
      </c>
      <c r="AV39" s="6">
        <v>20</v>
      </c>
      <c r="AW39" s="10">
        <v>117000</v>
      </c>
      <c r="AX39" s="6">
        <v>49</v>
      </c>
      <c r="AY39" s="10">
        <v>138895</v>
      </c>
      <c r="AZ39" s="6">
        <v>4</v>
      </c>
      <c r="BA39" s="10">
        <v>38647.589999999997</v>
      </c>
      <c r="BB39" s="6">
        <v>0</v>
      </c>
      <c r="BC39" s="10">
        <v>0</v>
      </c>
      <c r="BD39" s="6">
        <v>2</v>
      </c>
      <c r="BE39" s="10">
        <v>172700</v>
      </c>
      <c r="BF39" s="6">
        <v>0</v>
      </c>
      <c r="BG39" s="10">
        <v>0</v>
      </c>
      <c r="BH39" s="6">
        <v>0</v>
      </c>
      <c r="BI39" s="10">
        <v>0</v>
      </c>
      <c r="BJ39" s="6">
        <v>4</v>
      </c>
      <c r="BK39" s="10">
        <v>60000</v>
      </c>
      <c r="BL39" s="6">
        <v>0</v>
      </c>
      <c r="BM39" s="10">
        <v>0</v>
      </c>
      <c r="BN39" s="6">
        <v>0</v>
      </c>
      <c r="BO39" s="10">
        <v>0</v>
      </c>
      <c r="BP39" s="37">
        <v>2</v>
      </c>
      <c r="BQ39" s="10">
        <v>3011</v>
      </c>
      <c r="BR39" s="37">
        <v>8</v>
      </c>
      <c r="BS39" s="10">
        <v>22400</v>
      </c>
      <c r="BT39" s="27">
        <f>SUM(D39,F39,H39,J39,L39,N39,P39,R39,T39,V39,X39,Z39,AB39,AD39,AF39,AH39,AJ39,AL39,AN39,AP39,AT39,AV39,AX39,AZ39,BB39,BD39,BF39,BH39,BJ39,BL39,BN39,BP39,BR39)</f>
        <v>390</v>
      </c>
      <c r="BU39" s="11">
        <f>SUM(E39,G39,I39,K39,M39,O39,Q39,S39,U39,W39,Y39,AA39,AC39,AE39,AG39,AI39,AK39,AM39,AO39,AS39,AU39,AW39,AY39,BA39,BC39,BE39,BG39,BI39,BK39,BM39,BO39,BQ39,BS39)</f>
        <v>2066317.22</v>
      </c>
    </row>
    <row r="40" spans="1:73" x14ac:dyDescent="0.2">
      <c r="A40" s="6">
        <v>6</v>
      </c>
      <c r="B40" s="6">
        <v>305</v>
      </c>
      <c r="C40" s="6" t="s">
        <v>49</v>
      </c>
      <c r="D40" s="6">
        <v>96</v>
      </c>
      <c r="E40" s="10">
        <v>326544</v>
      </c>
      <c r="F40" s="6">
        <v>16</v>
      </c>
      <c r="G40" s="10">
        <v>53360</v>
      </c>
      <c r="H40" s="6">
        <v>0</v>
      </c>
      <c r="I40" s="10">
        <v>0</v>
      </c>
      <c r="J40" s="6">
        <v>0</v>
      </c>
      <c r="K40" s="10">
        <v>0</v>
      </c>
      <c r="L40" s="6">
        <v>0</v>
      </c>
      <c r="M40" s="10">
        <v>0</v>
      </c>
      <c r="N40" s="6">
        <v>4</v>
      </c>
      <c r="O40" s="10">
        <v>109349.28</v>
      </c>
      <c r="P40" s="6">
        <v>0</v>
      </c>
      <c r="Q40" s="10">
        <v>0</v>
      </c>
      <c r="R40" s="6">
        <v>1</v>
      </c>
      <c r="S40" s="10">
        <v>3335</v>
      </c>
      <c r="T40" s="6">
        <v>0</v>
      </c>
      <c r="U40" s="10">
        <v>0</v>
      </c>
      <c r="V40" s="6">
        <v>0</v>
      </c>
      <c r="W40" s="10">
        <v>0</v>
      </c>
      <c r="X40" s="6">
        <v>0</v>
      </c>
      <c r="Y40" s="10">
        <v>0</v>
      </c>
      <c r="Z40" s="6">
        <v>0</v>
      </c>
      <c r="AA40" s="10">
        <v>0</v>
      </c>
      <c r="AB40" s="6">
        <v>0</v>
      </c>
      <c r="AC40" s="10">
        <v>0</v>
      </c>
      <c r="AD40" s="6">
        <v>0</v>
      </c>
      <c r="AE40" s="10">
        <v>0</v>
      </c>
      <c r="AF40" s="6">
        <v>0</v>
      </c>
      <c r="AG40" s="10">
        <v>0</v>
      </c>
      <c r="AH40" s="6">
        <v>0</v>
      </c>
      <c r="AI40" s="10">
        <v>0</v>
      </c>
      <c r="AJ40" s="6">
        <v>0</v>
      </c>
      <c r="AK40" s="10">
        <v>0</v>
      </c>
      <c r="AL40" s="6">
        <v>0</v>
      </c>
      <c r="AM40" s="10">
        <v>0</v>
      </c>
      <c r="AN40" s="6">
        <v>0</v>
      </c>
      <c r="AO40" s="10">
        <v>0</v>
      </c>
      <c r="AP40" s="6">
        <v>1</v>
      </c>
      <c r="AQ40" s="10">
        <v>0</v>
      </c>
      <c r="AR40" s="10">
        <v>25000</v>
      </c>
      <c r="AS40" s="10">
        <v>25000</v>
      </c>
      <c r="AT40" s="6">
        <v>0</v>
      </c>
      <c r="AU40" s="10">
        <v>0</v>
      </c>
      <c r="AV40" s="6">
        <v>2</v>
      </c>
      <c r="AW40" s="10">
        <v>11700</v>
      </c>
      <c r="AX40" s="6">
        <v>24</v>
      </c>
      <c r="AY40" s="10">
        <v>76638</v>
      </c>
      <c r="AZ40" s="6">
        <v>0</v>
      </c>
      <c r="BA40" s="10">
        <v>0</v>
      </c>
      <c r="BB40" s="6">
        <v>0</v>
      </c>
      <c r="BC40" s="10">
        <v>0</v>
      </c>
      <c r="BD40" s="6">
        <v>0</v>
      </c>
      <c r="BE40" s="10">
        <v>0</v>
      </c>
      <c r="BF40" s="6">
        <v>0</v>
      </c>
      <c r="BG40" s="10">
        <v>0</v>
      </c>
      <c r="BH40" s="6">
        <v>0</v>
      </c>
      <c r="BI40" s="10">
        <v>0</v>
      </c>
      <c r="BJ40" s="6">
        <v>0</v>
      </c>
      <c r="BK40" s="10">
        <v>0</v>
      </c>
      <c r="BL40" s="6">
        <v>0</v>
      </c>
      <c r="BM40" s="10">
        <v>0</v>
      </c>
      <c r="BN40" s="6">
        <v>0</v>
      </c>
      <c r="BO40" s="10">
        <v>0</v>
      </c>
      <c r="BP40" s="37">
        <v>4</v>
      </c>
      <c r="BQ40" s="10">
        <v>6670</v>
      </c>
      <c r="BR40" s="37">
        <v>12</v>
      </c>
      <c r="BS40" s="10">
        <v>33600</v>
      </c>
      <c r="BT40" s="27">
        <f t="shared" ref="BT40" si="9">SUM(D40,F40,H40,J40,L40,N40,P40,R40,T40,V40,X40,Z40,AB40,AD40,AF40,AH40,AJ40,AL40,AN40,AP40,AT40,AV40,AX40,AZ40,BB40,BD40,BF40,BH40,BJ40,BL40,BN40,BP40,BR40)</f>
        <v>160</v>
      </c>
      <c r="BU40" s="11">
        <f t="shared" ref="BU40" si="10">SUM(E40,G40,I40,K40,M40,O40,Q40,S40,U40,W40,Y40,AA40,AC40,AE40,AG40,AI40,AK40,AM40,AO40,AS40,AU40,AW40,AY40,BA40,BC40,BE40,BG40,BI40,BK40,BM40,BO40,BQ40,BS40)</f>
        <v>646196.28</v>
      </c>
    </row>
    <row r="41" spans="1:73" x14ac:dyDescent="0.2">
      <c r="A41" s="6">
        <v>7</v>
      </c>
      <c r="B41" s="6">
        <v>306</v>
      </c>
      <c r="C41" s="6" t="s">
        <v>50</v>
      </c>
      <c r="D41" s="6">
        <v>277</v>
      </c>
      <c r="E41" s="10">
        <v>1310447</v>
      </c>
      <c r="F41" s="6">
        <v>20</v>
      </c>
      <c r="G41" s="10">
        <v>70620</v>
      </c>
      <c r="H41" s="6">
        <v>1</v>
      </c>
      <c r="I41" s="10">
        <v>10353</v>
      </c>
      <c r="J41" s="6">
        <v>0</v>
      </c>
      <c r="K41" s="10">
        <v>0</v>
      </c>
      <c r="L41" s="6">
        <v>0</v>
      </c>
      <c r="M41" s="10">
        <v>0</v>
      </c>
      <c r="N41" s="6">
        <v>1</v>
      </c>
      <c r="O41" s="10">
        <v>16600</v>
      </c>
      <c r="P41" s="6">
        <v>0</v>
      </c>
      <c r="Q41" s="10">
        <v>0</v>
      </c>
      <c r="R41" s="6">
        <v>0</v>
      </c>
      <c r="S41" s="10">
        <v>0</v>
      </c>
      <c r="T41" s="6">
        <v>0</v>
      </c>
      <c r="U41" s="10">
        <v>0</v>
      </c>
      <c r="V41" s="6">
        <v>4</v>
      </c>
      <c r="W41" s="10">
        <v>14381.719999999998</v>
      </c>
      <c r="X41" s="6">
        <v>0</v>
      </c>
      <c r="Y41" s="10">
        <v>0</v>
      </c>
      <c r="Z41" s="6">
        <v>0</v>
      </c>
      <c r="AA41" s="10">
        <v>0</v>
      </c>
      <c r="AB41" s="6">
        <v>0</v>
      </c>
      <c r="AC41" s="10">
        <v>0</v>
      </c>
      <c r="AD41" s="6">
        <v>0</v>
      </c>
      <c r="AE41" s="10">
        <v>0</v>
      </c>
      <c r="AF41" s="6">
        <v>0</v>
      </c>
      <c r="AG41" s="10">
        <v>0</v>
      </c>
      <c r="AH41" s="6">
        <v>0</v>
      </c>
      <c r="AI41" s="10">
        <v>0</v>
      </c>
      <c r="AJ41" s="6">
        <v>0</v>
      </c>
      <c r="AK41" s="10">
        <v>0</v>
      </c>
      <c r="AL41" s="6">
        <v>0</v>
      </c>
      <c r="AM41" s="10">
        <v>0</v>
      </c>
      <c r="AN41" s="6">
        <v>0</v>
      </c>
      <c r="AO41" s="10">
        <v>0</v>
      </c>
      <c r="AP41" s="6">
        <v>13</v>
      </c>
      <c r="AQ41" s="10">
        <v>45000</v>
      </c>
      <c r="AR41" s="10">
        <v>355000</v>
      </c>
      <c r="AS41" s="10">
        <v>400000</v>
      </c>
      <c r="AT41" s="6">
        <v>19</v>
      </c>
      <c r="AU41" s="10">
        <v>66900</v>
      </c>
      <c r="AV41" s="6">
        <v>2</v>
      </c>
      <c r="AW41" s="10">
        <v>11700</v>
      </c>
      <c r="AX41" s="6">
        <v>17</v>
      </c>
      <c r="AY41" s="10">
        <v>78943</v>
      </c>
      <c r="AZ41" s="6">
        <v>5</v>
      </c>
      <c r="BA41" s="10">
        <v>83000</v>
      </c>
      <c r="BB41" s="6">
        <v>0</v>
      </c>
      <c r="BC41" s="10">
        <v>0</v>
      </c>
      <c r="BD41" s="6">
        <v>1</v>
      </c>
      <c r="BE41" s="10">
        <v>86350</v>
      </c>
      <c r="BF41" s="6">
        <v>0</v>
      </c>
      <c r="BG41" s="10">
        <v>0</v>
      </c>
      <c r="BH41" s="6">
        <v>0</v>
      </c>
      <c r="BI41" s="10">
        <v>0</v>
      </c>
      <c r="BJ41" s="6">
        <v>3</v>
      </c>
      <c r="BK41" s="10">
        <v>45000</v>
      </c>
      <c r="BL41" s="6">
        <v>0</v>
      </c>
      <c r="BM41" s="10">
        <v>0</v>
      </c>
      <c r="BN41" s="6">
        <v>0</v>
      </c>
      <c r="BO41" s="10">
        <v>0</v>
      </c>
      <c r="BP41" s="37">
        <v>0</v>
      </c>
      <c r="BQ41" s="10">
        <v>0</v>
      </c>
      <c r="BR41" s="37">
        <v>4</v>
      </c>
      <c r="BS41" s="10">
        <v>11200</v>
      </c>
      <c r="BT41" s="27">
        <f>SUM(D41,F41,H41,J41,L41,N41,P41,R41,T41,V41,X41,Z41,AB41,AD41,AF41,AH41,AJ41,AL41,AN41,AP41,AT41,AV41,AX41,AZ41,BB41,BD41,BF41,BH41,BJ41,BL41,BN41,BP41,BR41)</f>
        <v>367</v>
      </c>
      <c r="BU41" s="11">
        <f>SUM(E41,G41,I41,K41,M41,O41,Q41,S41,U41,W41,Y41,AA41,AC41,AE41,AG41,AI41,AK41,AM41,AO41,AS41,AU41,AW41,AY41,BA41,BC41,BE41,BG41,BI41,BK41,BM41,BO41,BQ41,BS41)</f>
        <v>2205494.7199999997</v>
      </c>
    </row>
    <row r="42" spans="1:73" x14ac:dyDescent="0.2">
      <c r="A42" s="6">
        <v>8</v>
      </c>
      <c r="B42" s="6">
        <v>307</v>
      </c>
      <c r="C42" s="6" t="s">
        <v>51</v>
      </c>
      <c r="D42" s="6">
        <v>0</v>
      </c>
      <c r="E42" s="10">
        <v>0</v>
      </c>
      <c r="F42" s="6">
        <v>0</v>
      </c>
      <c r="G42" s="10">
        <v>0</v>
      </c>
      <c r="H42" s="6">
        <v>0</v>
      </c>
      <c r="I42" s="10">
        <v>0</v>
      </c>
      <c r="J42" s="6">
        <v>0</v>
      </c>
      <c r="K42" s="10">
        <v>0</v>
      </c>
      <c r="L42" s="6">
        <v>0</v>
      </c>
      <c r="M42" s="10">
        <v>0</v>
      </c>
      <c r="N42" s="6">
        <v>2</v>
      </c>
      <c r="O42" s="10">
        <v>10311.84</v>
      </c>
      <c r="P42" s="6">
        <v>0</v>
      </c>
      <c r="Q42" s="10">
        <v>0</v>
      </c>
      <c r="R42" s="6">
        <v>0</v>
      </c>
      <c r="S42" s="10">
        <v>0</v>
      </c>
      <c r="T42" s="6">
        <v>0</v>
      </c>
      <c r="U42" s="10">
        <v>0</v>
      </c>
      <c r="V42" s="6">
        <v>0</v>
      </c>
      <c r="W42" s="10">
        <v>0</v>
      </c>
      <c r="X42" s="6">
        <v>0</v>
      </c>
      <c r="Y42" s="10">
        <v>0</v>
      </c>
      <c r="Z42" s="6">
        <v>0</v>
      </c>
      <c r="AA42" s="10">
        <v>0</v>
      </c>
      <c r="AB42" s="6">
        <v>0</v>
      </c>
      <c r="AC42" s="10">
        <v>0</v>
      </c>
      <c r="AD42" s="6">
        <v>0</v>
      </c>
      <c r="AE42" s="10">
        <v>0</v>
      </c>
      <c r="AF42" s="6">
        <v>0</v>
      </c>
      <c r="AG42" s="10">
        <v>0</v>
      </c>
      <c r="AH42" s="6">
        <v>0</v>
      </c>
      <c r="AI42" s="10">
        <v>0</v>
      </c>
      <c r="AJ42" s="6">
        <v>0</v>
      </c>
      <c r="AK42" s="10">
        <v>0</v>
      </c>
      <c r="AL42" s="6">
        <v>0</v>
      </c>
      <c r="AM42" s="10">
        <v>0</v>
      </c>
      <c r="AN42" s="6">
        <v>0</v>
      </c>
      <c r="AO42" s="10">
        <v>0</v>
      </c>
      <c r="AP42" s="6">
        <v>1</v>
      </c>
      <c r="AQ42" s="10">
        <v>0</v>
      </c>
      <c r="AR42" s="10">
        <v>10000</v>
      </c>
      <c r="AS42" s="10">
        <v>10000</v>
      </c>
      <c r="AT42" s="6">
        <v>0</v>
      </c>
      <c r="AU42" s="10">
        <v>0</v>
      </c>
      <c r="AV42" s="6">
        <v>0</v>
      </c>
      <c r="AW42" s="10">
        <v>0</v>
      </c>
      <c r="AX42" s="6">
        <v>0</v>
      </c>
      <c r="AY42" s="10">
        <v>0</v>
      </c>
      <c r="AZ42" s="6">
        <v>2</v>
      </c>
      <c r="BA42" s="10">
        <v>10311.84</v>
      </c>
      <c r="BB42" s="6">
        <v>0</v>
      </c>
      <c r="BC42" s="10">
        <v>0</v>
      </c>
      <c r="BD42" s="6">
        <v>0</v>
      </c>
      <c r="BE42" s="10">
        <v>0</v>
      </c>
      <c r="BF42" s="6">
        <v>0</v>
      </c>
      <c r="BG42" s="10">
        <v>0</v>
      </c>
      <c r="BH42" s="6">
        <v>0</v>
      </c>
      <c r="BI42" s="10">
        <v>0</v>
      </c>
      <c r="BJ42" s="6">
        <v>0</v>
      </c>
      <c r="BK42" s="10">
        <v>0</v>
      </c>
      <c r="BL42" s="6">
        <v>0</v>
      </c>
      <c r="BM42" s="10">
        <v>0</v>
      </c>
      <c r="BN42" s="6">
        <v>0</v>
      </c>
      <c r="BO42" s="10">
        <v>0</v>
      </c>
      <c r="BP42" s="37">
        <v>0</v>
      </c>
      <c r="BQ42" s="10">
        <v>0</v>
      </c>
      <c r="BR42" s="37">
        <v>0</v>
      </c>
      <c r="BS42" s="10">
        <v>0</v>
      </c>
      <c r="BT42" s="27">
        <f t="shared" ref="BT42:BT52" si="11">SUM(D42,F42,H42,J42,L42,N42,P42,R42,T42,V42,X42,Z42,AB42,AD42,AF42,AH42,AJ42,AL42,AN42,AP42,AT42,AV42,AX42,AZ42,BB42,BD42,BF42,BH42,BJ42,BL42,BN42,BP42,BR42)</f>
        <v>5</v>
      </c>
      <c r="BU42" s="11">
        <f t="shared" ref="BU42:BU52" si="12">SUM(E42,G42,I42,K42,M42,O42,Q42,S42,U42,W42,Y42,AA42,AC42,AE42,AG42,AI42,AK42,AM42,AO42,AS42,AU42,AW42,AY42,BA42,BC42,BE42,BG42,BI42,BK42,BM42,BO42,BQ42,BS42)</f>
        <v>30623.68</v>
      </c>
    </row>
    <row r="43" spans="1:73" x14ac:dyDescent="0.2">
      <c r="A43" s="6">
        <v>9</v>
      </c>
      <c r="B43" s="6">
        <v>326</v>
      </c>
      <c r="C43" s="6" t="s">
        <v>52</v>
      </c>
      <c r="D43" s="6">
        <v>257</v>
      </c>
      <c r="E43" s="10">
        <v>560181</v>
      </c>
      <c r="F43" s="6">
        <v>22</v>
      </c>
      <c r="G43" s="10">
        <v>46574</v>
      </c>
      <c r="H43" s="6">
        <v>0</v>
      </c>
      <c r="I43" s="10">
        <v>0</v>
      </c>
      <c r="J43" s="6">
        <v>1</v>
      </c>
      <c r="K43" s="10">
        <v>7500</v>
      </c>
      <c r="L43" s="6">
        <v>1</v>
      </c>
      <c r="M43" s="10">
        <v>9617</v>
      </c>
      <c r="N43" s="6">
        <v>2</v>
      </c>
      <c r="O43" s="10">
        <v>30540</v>
      </c>
      <c r="P43" s="6">
        <v>0</v>
      </c>
      <c r="Q43" s="10">
        <v>0</v>
      </c>
      <c r="R43" s="6">
        <v>0</v>
      </c>
      <c r="S43" s="10">
        <v>0</v>
      </c>
      <c r="T43" s="6">
        <v>0</v>
      </c>
      <c r="U43" s="10">
        <v>0</v>
      </c>
      <c r="V43" s="6">
        <v>19</v>
      </c>
      <c r="W43" s="10">
        <v>269570.60000000003</v>
      </c>
      <c r="X43" s="6">
        <v>0</v>
      </c>
      <c r="Y43" s="10">
        <v>0</v>
      </c>
      <c r="Z43" s="6">
        <v>21</v>
      </c>
      <c r="AA43" s="10">
        <v>298024.64999999997</v>
      </c>
      <c r="AB43" s="6">
        <v>0</v>
      </c>
      <c r="AC43" s="10">
        <v>0</v>
      </c>
      <c r="AD43" s="6">
        <v>0</v>
      </c>
      <c r="AE43" s="10">
        <v>0</v>
      </c>
      <c r="AF43" s="6">
        <v>0</v>
      </c>
      <c r="AG43" s="10">
        <v>0</v>
      </c>
      <c r="AH43" s="6">
        <v>0</v>
      </c>
      <c r="AI43" s="10">
        <v>0</v>
      </c>
      <c r="AJ43" s="6">
        <v>0</v>
      </c>
      <c r="AK43" s="10">
        <v>0</v>
      </c>
      <c r="AL43" s="6">
        <v>0</v>
      </c>
      <c r="AM43" s="10">
        <v>0</v>
      </c>
      <c r="AN43" s="6">
        <v>8</v>
      </c>
      <c r="AO43" s="10">
        <v>114240</v>
      </c>
      <c r="AP43" s="6">
        <v>2</v>
      </c>
      <c r="AQ43" s="10">
        <v>20000</v>
      </c>
      <c r="AR43" s="10">
        <v>70000</v>
      </c>
      <c r="AS43" s="10">
        <v>90000</v>
      </c>
      <c r="AT43" s="6">
        <v>45</v>
      </c>
      <c r="AU43" s="10">
        <v>84230</v>
      </c>
      <c r="AV43" s="6">
        <v>16</v>
      </c>
      <c r="AW43" s="10">
        <v>93600</v>
      </c>
      <c r="AX43" s="6">
        <v>31</v>
      </c>
      <c r="AY43" s="10">
        <v>68917</v>
      </c>
      <c r="AZ43" s="6">
        <v>0</v>
      </c>
      <c r="BA43" s="10">
        <v>0</v>
      </c>
      <c r="BB43" s="6">
        <v>0</v>
      </c>
      <c r="BC43" s="10">
        <v>0</v>
      </c>
      <c r="BD43" s="6">
        <v>0</v>
      </c>
      <c r="BE43" s="10">
        <v>0</v>
      </c>
      <c r="BF43" s="6">
        <v>0</v>
      </c>
      <c r="BG43" s="10">
        <v>0</v>
      </c>
      <c r="BH43" s="6">
        <v>1</v>
      </c>
      <c r="BI43" s="10">
        <v>16000</v>
      </c>
      <c r="BJ43" s="6">
        <v>5</v>
      </c>
      <c r="BK43" s="10">
        <v>75000</v>
      </c>
      <c r="BL43" s="6">
        <v>0</v>
      </c>
      <c r="BM43" s="10">
        <v>0</v>
      </c>
      <c r="BN43" s="6">
        <v>2</v>
      </c>
      <c r="BO43" s="10">
        <v>17513.21</v>
      </c>
      <c r="BP43" s="37">
        <v>2</v>
      </c>
      <c r="BQ43" s="10">
        <v>2117</v>
      </c>
      <c r="BR43" s="37">
        <v>15</v>
      </c>
      <c r="BS43" s="10">
        <v>42000</v>
      </c>
      <c r="BT43" s="27">
        <f t="shared" si="11"/>
        <v>450</v>
      </c>
      <c r="BU43" s="11">
        <f t="shared" si="12"/>
        <v>1825624.46</v>
      </c>
    </row>
    <row r="44" spans="1:73" x14ac:dyDescent="0.2">
      <c r="A44" s="6">
        <v>10</v>
      </c>
      <c r="B44" s="6">
        <v>327</v>
      </c>
      <c r="C44" s="6" t="s">
        <v>53</v>
      </c>
      <c r="D44" s="6">
        <v>104</v>
      </c>
      <c r="E44" s="10">
        <v>355934</v>
      </c>
      <c r="F44" s="6">
        <v>8</v>
      </c>
      <c r="G44" s="10">
        <v>27224</v>
      </c>
      <c r="H44" s="6">
        <v>1</v>
      </c>
      <c r="I44" s="10">
        <v>3403</v>
      </c>
      <c r="J44" s="6">
        <v>1</v>
      </c>
      <c r="K44" s="10">
        <v>7500</v>
      </c>
      <c r="L44" s="6">
        <v>0</v>
      </c>
      <c r="M44" s="10">
        <v>0</v>
      </c>
      <c r="N44" s="6">
        <v>4</v>
      </c>
      <c r="O44" s="10">
        <v>30097</v>
      </c>
      <c r="P44" s="6">
        <v>0</v>
      </c>
      <c r="Q44" s="10">
        <v>0</v>
      </c>
      <c r="R44" s="6">
        <v>1</v>
      </c>
      <c r="S44" s="10">
        <v>3403</v>
      </c>
      <c r="T44" s="6">
        <v>0</v>
      </c>
      <c r="U44" s="10">
        <v>0</v>
      </c>
      <c r="V44" s="6">
        <v>5</v>
      </c>
      <c r="W44" s="10">
        <v>78550.539999999994</v>
      </c>
      <c r="X44" s="6">
        <v>0</v>
      </c>
      <c r="Y44" s="10">
        <v>0</v>
      </c>
      <c r="Z44" s="6">
        <v>15</v>
      </c>
      <c r="AA44" s="10">
        <v>212874.75</v>
      </c>
      <c r="AB44" s="6">
        <v>0</v>
      </c>
      <c r="AC44" s="10">
        <v>0</v>
      </c>
      <c r="AD44" s="6">
        <v>0</v>
      </c>
      <c r="AE44" s="10">
        <v>0</v>
      </c>
      <c r="AF44" s="6">
        <v>0</v>
      </c>
      <c r="AG44" s="10">
        <v>0</v>
      </c>
      <c r="AH44" s="6">
        <v>0</v>
      </c>
      <c r="AI44" s="10">
        <v>0</v>
      </c>
      <c r="AJ44" s="6">
        <v>0</v>
      </c>
      <c r="AK44" s="10">
        <v>0</v>
      </c>
      <c r="AL44" s="6">
        <v>0</v>
      </c>
      <c r="AM44" s="10">
        <v>0</v>
      </c>
      <c r="AN44" s="6">
        <v>0</v>
      </c>
      <c r="AO44" s="10">
        <v>0</v>
      </c>
      <c r="AP44" s="6">
        <v>2</v>
      </c>
      <c r="AQ44" s="10">
        <v>0</v>
      </c>
      <c r="AR44" s="10">
        <v>65000</v>
      </c>
      <c r="AS44" s="10">
        <v>65000</v>
      </c>
      <c r="AT44" s="6">
        <v>0</v>
      </c>
      <c r="AU44" s="10">
        <v>0</v>
      </c>
      <c r="AV44" s="6">
        <v>2</v>
      </c>
      <c r="AW44" s="10">
        <v>11700</v>
      </c>
      <c r="AX44" s="6">
        <v>9</v>
      </c>
      <c r="AY44" s="10">
        <v>27028</v>
      </c>
      <c r="AZ44" s="6">
        <v>0</v>
      </c>
      <c r="BA44" s="10">
        <v>0</v>
      </c>
      <c r="BB44" s="6">
        <v>0</v>
      </c>
      <c r="BC44" s="10">
        <v>0</v>
      </c>
      <c r="BD44" s="6">
        <v>1</v>
      </c>
      <c r="BE44" s="10">
        <v>86350</v>
      </c>
      <c r="BF44" s="6">
        <v>0</v>
      </c>
      <c r="BG44" s="10">
        <v>0</v>
      </c>
      <c r="BH44" s="6">
        <v>0</v>
      </c>
      <c r="BI44" s="10">
        <v>0</v>
      </c>
      <c r="BJ44" s="6">
        <v>1</v>
      </c>
      <c r="BK44" s="10">
        <v>15000</v>
      </c>
      <c r="BL44" s="6">
        <v>0</v>
      </c>
      <c r="BM44" s="10">
        <v>0</v>
      </c>
      <c r="BN44" s="6">
        <v>0</v>
      </c>
      <c r="BO44" s="10">
        <v>0</v>
      </c>
      <c r="BP44" s="37">
        <v>2</v>
      </c>
      <c r="BQ44" s="10">
        <v>3403</v>
      </c>
      <c r="BR44" s="37">
        <v>7</v>
      </c>
      <c r="BS44" s="10">
        <v>19600</v>
      </c>
      <c r="BT44" s="27">
        <f t="shared" si="11"/>
        <v>163</v>
      </c>
      <c r="BU44" s="11">
        <f t="shared" si="12"/>
        <v>947067.29</v>
      </c>
    </row>
    <row r="45" spans="1:73" x14ac:dyDescent="0.2">
      <c r="A45" s="6">
        <v>11</v>
      </c>
      <c r="B45" s="6">
        <v>339</v>
      </c>
      <c r="C45" s="6" t="s">
        <v>54</v>
      </c>
      <c r="D45" s="6">
        <v>43</v>
      </c>
      <c r="E45" s="10">
        <v>113305</v>
      </c>
      <c r="F45" s="6">
        <v>5</v>
      </c>
      <c r="G45" s="10">
        <v>12632</v>
      </c>
      <c r="H45" s="6">
        <v>0</v>
      </c>
      <c r="I45" s="10">
        <v>0</v>
      </c>
      <c r="J45" s="6">
        <v>2</v>
      </c>
      <c r="K45" s="10">
        <v>15000</v>
      </c>
      <c r="L45" s="6">
        <v>0</v>
      </c>
      <c r="M45" s="10">
        <v>0</v>
      </c>
      <c r="N45" s="6">
        <v>0</v>
      </c>
      <c r="O45" s="10">
        <v>0</v>
      </c>
      <c r="P45" s="6">
        <v>0</v>
      </c>
      <c r="Q45" s="10">
        <v>0</v>
      </c>
      <c r="R45" s="6">
        <v>0</v>
      </c>
      <c r="S45" s="10">
        <v>0</v>
      </c>
      <c r="T45" s="6">
        <v>0</v>
      </c>
      <c r="U45" s="10">
        <v>0</v>
      </c>
      <c r="V45" s="6">
        <v>2</v>
      </c>
      <c r="W45" s="10">
        <v>28236.559999999998</v>
      </c>
      <c r="X45" s="6">
        <v>0</v>
      </c>
      <c r="Y45" s="10">
        <v>0</v>
      </c>
      <c r="Z45" s="6">
        <v>0</v>
      </c>
      <c r="AA45" s="10">
        <v>0</v>
      </c>
      <c r="AB45" s="6">
        <v>0</v>
      </c>
      <c r="AC45" s="10">
        <v>0</v>
      </c>
      <c r="AD45" s="6">
        <v>0</v>
      </c>
      <c r="AE45" s="10">
        <v>0</v>
      </c>
      <c r="AF45" s="6">
        <v>0</v>
      </c>
      <c r="AG45" s="10">
        <v>0</v>
      </c>
      <c r="AH45" s="6">
        <v>0</v>
      </c>
      <c r="AI45" s="10">
        <v>0</v>
      </c>
      <c r="AJ45" s="6">
        <v>0</v>
      </c>
      <c r="AK45" s="10">
        <v>0</v>
      </c>
      <c r="AL45" s="6">
        <v>0</v>
      </c>
      <c r="AM45" s="10">
        <v>0</v>
      </c>
      <c r="AN45" s="6">
        <v>0</v>
      </c>
      <c r="AO45" s="10">
        <v>0</v>
      </c>
      <c r="AP45" s="6">
        <v>0</v>
      </c>
      <c r="AQ45" s="10">
        <v>0</v>
      </c>
      <c r="AR45" s="10">
        <v>0</v>
      </c>
      <c r="AS45" s="10">
        <v>0</v>
      </c>
      <c r="AT45" s="6">
        <v>0</v>
      </c>
      <c r="AU45" s="10">
        <v>0</v>
      </c>
      <c r="AV45" s="6">
        <v>0</v>
      </c>
      <c r="AW45" s="10">
        <v>0</v>
      </c>
      <c r="AX45" s="6">
        <v>4</v>
      </c>
      <c r="AY45" s="10">
        <v>10898</v>
      </c>
      <c r="AZ45" s="6">
        <v>0</v>
      </c>
      <c r="BA45" s="10">
        <v>0</v>
      </c>
      <c r="BB45" s="6">
        <v>0</v>
      </c>
      <c r="BC45" s="10">
        <v>0</v>
      </c>
      <c r="BD45" s="6">
        <v>0</v>
      </c>
      <c r="BE45" s="10">
        <v>0</v>
      </c>
      <c r="BF45" s="6">
        <v>0</v>
      </c>
      <c r="BG45" s="10">
        <v>0</v>
      </c>
      <c r="BH45" s="6">
        <v>0</v>
      </c>
      <c r="BI45" s="10">
        <v>0</v>
      </c>
      <c r="BJ45" s="6">
        <v>0</v>
      </c>
      <c r="BK45" s="10">
        <v>0</v>
      </c>
      <c r="BL45" s="6">
        <v>0</v>
      </c>
      <c r="BM45" s="10">
        <v>0</v>
      </c>
      <c r="BN45" s="6">
        <v>0</v>
      </c>
      <c r="BO45" s="10">
        <v>0</v>
      </c>
      <c r="BP45" s="37">
        <v>0</v>
      </c>
      <c r="BQ45" s="10">
        <v>0</v>
      </c>
      <c r="BR45" s="37">
        <v>1</v>
      </c>
      <c r="BS45" s="10">
        <v>2800</v>
      </c>
      <c r="BT45" s="27">
        <f t="shared" si="11"/>
        <v>57</v>
      </c>
      <c r="BU45" s="11">
        <f t="shared" si="12"/>
        <v>182871.56</v>
      </c>
    </row>
    <row r="46" spans="1:73" x14ac:dyDescent="0.2">
      <c r="A46" s="6">
        <v>12</v>
      </c>
      <c r="B46" s="6">
        <v>340</v>
      </c>
      <c r="C46" s="6" t="s">
        <v>55</v>
      </c>
      <c r="D46" s="6">
        <v>92</v>
      </c>
      <c r="E46" s="10">
        <v>268488</v>
      </c>
      <c r="F46" s="6">
        <v>8</v>
      </c>
      <c r="G46" s="10">
        <v>23024</v>
      </c>
      <c r="H46" s="6">
        <v>0</v>
      </c>
      <c r="I46" s="10">
        <v>0</v>
      </c>
      <c r="J46" s="6">
        <v>0</v>
      </c>
      <c r="K46" s="10">
        <v>0</v>
      </c>
      <c r="L46" s="6">
        <v>2</v>
      </c>
      <c r="M46" s="10">
        <v>20756</v>
      </c>
      <c r="N46" s="6">
        <v>0</v>
      </c>
      <c r="O46" s="10">
        <v>0</v>
      </c>
      <c r="P46" s="6">
        <v>0</v>
      </c>
      <c r="Q46" s="10">
        <v>0</v>
      </c>
      <c r="R46" s="6">
        <v>9</v>
      </c>
      <c r="S46" s="10">
        <v>25902</v>
      </c>
      <c r="T46" s="6">
        <v>0</v>
      </c>
      <c r="U46" s="10">
        <v>0</v>
      </c>
      <c r="V46" s="6">
        <v>0</v>
      </c>
      <c r="W46" s="10">
        <v>0</v>
      </c>
      <c r="X46" s="6">
        <v>0</v>
      </c>
      <c r="Y46" s="10">
        <v>0</v>
      </c>
      <c r="Z46" s="6">
        <v>0</v>
      </c>
      <c r="AA46" s="10">
        <v>0</v>
      </c>
      <c r="AB46" s="6">
        <v>0</v>
      </c>
      <c r="AC46" s="10">
        <v>0</v>
      </c>
      <c r="AD46" s="6">
        <v>0</v>
      </c>
      <c r="AE46" s="10">
        <v>0</v>
      </c>
      <c r="AF46" s="6">
        <v>0</v>
      </c>
      <c r="AG46" s="10">
        <v>0</v>
      </c>
      <c r="AH46" s="6">
        <v>0</v>
      </c>
      <c r="AI46" s="10">
        <v>0</v>
      </c>
      <c r="AJ46" s="6">
        <v>0</v>
      </c>
      <c r="AK46" s="10">
        <v>0</v>
      </c>
      <c r="AL46" s="6">
        <v>0</v>
      </c>
      <c r="AM46" s="10">
        <v>0</v>
      </c>
      <c r="AN46" s="6">
        <v>0</v>
      </c>
      <c r="AO46" s="10">
        <v>0</v>
      </c>
      <c r="AP46" s="6">
        <v>3</v>
      </c>
      <c r="AQ46" s="10">
        <v>6000</v>
      </c>
      <c r="AR46" s="10">
        <v>105000</v>
      </c>
      <c r="AS46" s="10">
        <v>111000</v>
      </c>
      <c r="AT46" s="6">
        <v>0</v>
      </c>
      <c r="AU46" s="10">
        <v>0</v>
      </c>
      <c r="AV46" s="6">
        <v>2</v>
      </c>
      <c r="AW46" s="10">
        <v>11700</v>
      </c>
      <c r="AX46" s="6">
        <v>5</v>
      </c>
      <c r="AY46" s="10">
        <v>13675</v>
      </c>
      <c r="AZ46" s="6">
        <v>0</v>
      </c>
      <c r="BA46" s="10">
        <v>0</v>
      </c>
      <c r="BB46" s="6">
        <v>0</v>
      </c>
      <c r="BC46" s="10">
        <v>0</v>
      </c>
      <c r="BD46" s="6">
        <v>2</v>
      </c>
      <c r="BE46" s="10">
        <v>172700</v>
      </c>
      <c r="BF46" s="6">
        <v>0</v>
      </c>
      <c r="BG46" s="10">
        <v>0</v>
      </c>
      <c r="BH46" s="6">
        <v>0</v>
      </c>
      <c r="BI46" s="10">
        <v>0</v>
      </c>
      <c r="BJ46" s="6">
        <v>2</v>
      </c>
      <c r="BK46" s="10">
        <v>30000</v>
      </c>
      <c r="BL46" s="6">
        <v>0</v>
      </c>
      <c r="BM46" s="10">
        <v>0</v>
      </c>
      <c r="BN46" s="6">
        <v>0</v>
      </c>
      <c r="BO46" s="10">
        <v>0</v>
      </c>
      <c r="BP46" s="37">
        <v>1</v>
      </c>
      <c r="BQ46" s="10">
        <v>1439</v>
      </c>
      <c r="BR46" s="37">
        <v>3</v>
      </c>
      <c r="BS46" s="10">
        <v>8400</v>
      </c>
      <c r="BT46" s="27">
        <f t="shared" si="11"/>
        <v>129</v>
      </c>
      <c r="BU46" s="11">
        <f t="shared" si="12"/>
        <v>687084</v>
      </c>
    </row>
    <row r="47" spans="1:73" x14ac:dyDescent="0.2">
      <c r="A47" s="6">
        <v>13</v>
      </c>
      <c r="B47" s="6">
        <v>341</v>
      </c>
      <c r="C47" s="6" t="s">
        <v>56</v>
      </c>
      <c r="D47" s="6">
        <v>66</v>
      </c>
      <c r="E47" s="10">
        <v>210594</v>
      </c>
      <c r="F47" s="6">
        <v>5</v>
      </c>
      <c r="G47" s="10">
        <v>15835</v>
      </c>
      <c r="H47" s="6">
        <v>0</v>
      </c>
      <c r="I47" s="10">
        <v>0</v>
      </c>
      <c r="J47" s="6">
        <v>0</v>
      </c>
      <c r="K47" s="10">
        <v>0</v>
      </c>
      <c r="L47" s="6">
        <v>0</v>
      </c>
      <c r="M47" s="10">
        <v>0</v>
      </c>
      <c r="N47" s="6">
        <v>2</v>
      </c>
      <c r="O47" s="10">
        <v>17960</v>
      </c>
      <c r="P47" s="6">
        <v>0</v>
      </c>
      <c r="Q47" s="10">
        <v>0</v>
      </c>
      <c r="R47" s="6">
        <v>0</v>
      </c>
      <c r="S47" s="10">
        <v>0</v>
      </c>
      <c r="T47" s="6">
        <v>59</v>
      </c>
      <c r="U47" s="10">
        <v>186853</v>
      </c>
      <c r="V47" s="6">
        <v>0</v>
      </c>
      <c r="W47" s="10">
        <v>0</v>
      </c>
      <c r="X47" s="6">
        <v>0</v>
      </c>
      <c r="Y47" s="10">
        <v>0</v>
      </c>
      <c r="Z47" s="6">
        <v>11</v>
      </c>
      <c r="AA47" s="10">
        <v>156108.15</v>
      </c>
      <c r="AB47" s="6">
        <v>0</v>
      </c>
      <c r="AC47" s="10">
        <v>0</v>
      </c>
      <c r="AD47" s="6">
        <v>0</v>
      </c>
      <c r="AE47" s="10">
        <v>0</v>
      </c>
      <c r="AF47" s="6">
        <v>0</v>
      </c>
      <c r="AG47" s="10">
        <v>0</v>
      </c>
      <c r="AH47" s="6">
        <v>0</v>
      </c>
      <c r="AI47" s="10">
        <v>0</v>
      </c>
      <c r="AJ47" s="6">
        <v>0</v>
      </c>
      <c r="AK47" s="10">
        <v>0</v>
      </c>
      <c r="AL47" s="6">
        <v>0</v>
      </c>
      <c r="AM47" s="10">
        <v>0</v>
      </c>
      <c r="AN47" s="6">
        <v>1</v>
      </c>
      <c r="AO47" s="10">
        <v>8980</v>
      </c>
      <c r="AP47" s="6">
        <v>0</v>
      </c>
      <c r="AQ47" s="10">
        <v>0</v>
      </c>
      <c r="AR47" s="10">
        <v>0</v>
      </c>
      <c r="AS47" s="10">
        <v>0</v>
      </c>
      <c r="AT47" s="6">
        <v>0</v>
      </c>
      <c r="AU47" s="10">
        <v>0</v>
      </c>
      <c r="AV47" s="6">
        <v>2</v>
      </c>
      <c r="AW47" s="10">
        <v>11700</v>
      </c>
      <c r="AX47" s="6">
        <v>9</v>
      </c>
      <c r="AY47" s="10">
        <v>23100</v>
      </c>
      <c r="AZ47" s="6">
        <v>0</v>
      </c>
      <c r="BA47" s="10">
        <v>0</v>
      </c>
      <c r="BB47" s="6">
        <v>0</v>
      </c>
      <c r="BC47" s="10">
        <v>0</v>
      </c>
      <c r="BD47" s="6">
        <v>1</v>
      </c>
      <c r="BE47" s="10">
        <v>86350</v>
      </c>
      <c r="BF47" s="6">
        <v>0</v>
      </c>
      <c r="BG47" s="10">
        <v>0</v>
      </c>
      <c r="BH47" s="6">
        <v>0</v>
      </c>
      <c r="BI47" s="10">
        <v>0</v>
      </c>
      <c r="BJ47" s="6">
        <v>3</v>
      </c>
      <c r="BK47" s="10">
        <v>45000</v>
      </c>
      <c r="BL47" s="6">
        <v>0</v>
      </c>
      <c r="BM47" s="10">
        <v>0</v>
      </c>
      <c r="BN47" s="6">
        <v>0</v>
      </c>
      <c r="BO47" s="10">
        <v>0</v>
      </c>
      <c r="BP47" s="37">
        <v>0</v>
      </c>
      <c r="BQ47" s="10">
        <v>0</v>
      </c>
      <c r="BR47" s="37">
        <v>2</v>
      </c>
      <c r="BS47" s="10">
        <v>5600</v>
      </c>
      <c r="BT47" s="27">
        <f t="shared" si="11"/>
        <v>161</v>
      </c>
      <c r="BU47" s="11">
        <f t="shared" si="12"/>
        <v>768080.15</v>
      </c>
    </row>
    <row r="48" spans="1:73" x14ac:dyDescent="0.2">
      <c r="A48" s="6">
        <v>14</v>
      </c>
      <c r="B48" s="6">
        <v>350</v>
      </c>
      <c r="C48" s="6" t="s">
        <v>57</v>
      </c>
      <c r="D48" s="6">
        <v>472</v>
      </c>
      <c r="E48" s="10">
        <v>1802376</v>
      </c>
      <c r="F48" s="6">
        <v>39</v>
      </c>
      <c r="G48" s="10">
        <v>156886</v>
      </c>
      <c r="H48" s="6">
        <v>5</v>
      </c>
      <c r="I48" s="10">
        <v>18985</v>
      </c>
      <c r="J48" s="6">
        <v>3</v>
      </c>
      <c r="K48" s="10">
        <v>22500</v>
      </c>
      <c r="L48" s="6">
        <v>1</v>
      </c>
      <c r="M48" s="10">
        <v>11297</v>
      </c>
      <c r="N48" s="6">
        <v>0</v>
      </c>
      <c r="O48" s="10">
        <v>0</v>
      </c>
      <c r="P48" s="6">
        <v>0</v>
      </c>
      <c r="Q48" s="10">
        <v>0</v>
      </c>
      <c r="R48" s="6">
        <v>1</v>
      </c>
      <c r="S48" s="10">
        <v>3797</v>
      </c>
      <c r="T48" s="6">
        <v>0</v>
      </c>
      <c r="U48" s="10">
        <v>0</v>
      </c>
      <c r="V48" s="6">
        <v>0</v>
      </c>
      <c r="W48" s="10">
        <v>0</v>
      </c>
      <c r="X48" s="6">
        <v>0</v>
      </c>
      <c r="Y48" s="10">
        <v>0</v>
      </c>
      <c r="Z48" s="6">
        <v>0</v>
      </c>
      <c r="AA48" s="10">
        <v>0</v>
      </c>
      <c r="AB48" s="6">
        <v>1</v>
      </c>
      <c r="AC48" s="10">
        <v>24000</v>
      </c>
      <c r="AD48" s="6">
        <v>0</v>
      </c>
      <c r="AE48" s="10">
        <v>0</v>
      </c>
      <c r="AF48" s="6">
        <v>0</v>
      </c>
      <c r="AG48" s="10">
        <v>0</v>
      </c>
      <c r="AH48" s="6">
        <v>0</v>
      </c>
      <c r="AI48" s="10">
        <v>0</v>
      </c>
      <c r="AJ48" s="6">
        <v>0</v>
      </c>
      <c r="AK48" s="10">
        <v>0</v>
      </c>
      <c r="AL48" s="6">
        <v>0</v>
      </c>
      <c r="AM48" s="10">
        <v>0</v>
      </c>
      <c r="AN48" s="6">
        <v>2</v>
      </c>
      <c r="AO48" s="10">
        <v>26400</v>
      </c>
      <c r="AP48" s="6">
        <v>0</v>
      </c>
      <c r="AQ48" s="10">
        <v>0</v>
      </c>
      <c r="AR48" s="10">
        <v>0</v>
      </c>
      <c r="AS48" s="10">
        <v>0</v>
      </c>
      <c r="AT48" s="6">
        <v>33</v>
      </c>
      <c r="AU48" s="10">
        <v>150306.65999999997</v>
      </c>
      <c r="AV48" s="6">
        <v>10</v>
      </c>
      <c r="AW48" s="10">
        <v>58500</v>
      </c>
      <c r="AX48" s="6">
        <v>43</v>
      </c>
      <c r="AY48" s="10">
        <v>160019</v>
      </c>
      <c r="AZ48" s="6">
        <v>0</v>
      </c>
      <c r="BA48" s="10">
        <v>0</v>
      </c>
      <c r="BB48" s="6">
        <v>0</v>
      </c>
      <c r="BC48" s="10">
        <v>0</v>
      </c>
      <c r="BD48" s="6">
        <v>0</v>
      </c>
      <c r="BE48" s="10">
        <v>0</v>
      </c>
      <c r="BF48" s="6">
        <v>0</v>
      </c>
      <c r="BG48" s="10">
        <v>0</v>
      </c>
      <c r="BH48" s="6">
        <v>5</v>
      </c>
      <c r="BI48" s="10">
        <v>80000</v>
      </c>
      <c r="BJ48" s="6">
        <v>7</v>
      </c>
      <c r="BK48" s="10">
        <v>105000</v>
      </c>
      <c r="BL48" s="6">
        <v>2</v>
      </c>
      <c r="BM48" s="10">
        <v>69080</v>
      </c>
      <c r="BN48" s="6">
        <v>0</v>
      </c>
      <c r="BO48" s="10">
        <v>0</v>
      </c>
      <c r="BP48" s="37">
        <v>3</v>
      </c>
      <c r="BQ48" s="10">
        <v>5695.5</v>
      </c>
      <c r="BR48" s="37">
        <v>45</v>
      </c>
      <c r="BS48" s="10">
        <v>126000</v>
      </c>
      <c r="BT48" s="27">
        <f t="shared" si="11"/>
        <v>672</v>
      </c>
      <c r="BU48" s="11">
        <f t="shared" si="12"/>
        <v>2820842.16</v>
      </c>
    </row>
    <row r="49" spans="1:73" x14ac:dyDescent="0.2">
      <c r="A49" s="6">
        <v>15</v>
      </c>
      <c r="B49" s="6">
        <v>351</v>
      </c>
      <c r="C49" s="6" t="s">
        <v>58</v>
      </c>
      <c r="D49" s="6">
        <v>257</v>
      </c>
      <c r="E49" s="10">
        <v>764023</v>
      </c>
      <c r="F49" s="6">
        <v>25</v>
      </c>
      <c r="G49" s="10">
        <v>73400</v>
      </c>
      <c r="H49" s="6">
        <v>0</v>
      </c>
      <c r="I49" s="10">
        <v>0</v>
      </c>
      <c r="J49" s="6">
        <v>1</v>
      </c>
      <c r="K49" s="10">
        <v>7500</v>
      </c>
      <c r="L49" s="6">
        <v>5</v>
      </c>
      <c r="M49" s="10">
        <v>52180</v>
      </c>
      <c r="N49" s="6">
        <v>6</v>
      </c>
      <c r="O49" s="10">
        <v>80549.25</v>
      </c>
      <c r="P49" s="6">
        <v>6</v>
      </c>
      <c r="Q49" s="10">
        <v>69816.459999999992</v>
      </c>
      <c r="R49" s="6">
        <v>1</v>
      </c>
      <c r="S49" s="10">
        <v>2936</v>
      </c>
      <c r="T49" s="6">
        <v>0</v>
      </c>
      <c r="U49" s="10">
        <v>0</v>
      </c>
      <c r="V49" s="6">
        <v>0</v>
      </c>
      <c r="W49" s="10">
        <v>0</v>
      </c>
      <c r="X49" s="6">
        <v>0</v>
      </c>
      <c r="Y49" s="10">
        <v>0</v>
      </c>
      <c r="Z49" s="6">
        <v>3</v>
      </c>
      <c r="AA49" s="10">
        <v>47305.5</v>
      </c>
      <c r="AB49" s="6">
        <v>0</v>
      </c>
      <c r="AC49" s="10">
        <v>0</v>
      </c>
      <c r="AD49" s="6">
        <v>0</v>
      </c>
      <c r="AE49" s="10">
        <v>0</v>
      </c>
      <c r="AF49" s="6">
        <v>0</v>
      </c>
      <c r="AG49" s="10">
        <v>0</v>
      </c>
      <c r="AH49" s="6">
        <v>0</v>
      </c>
      <c r="AI49" s="10">
        <v>0</v>
      </c>
      <c r="AJ49" s="6">
        <v>0</v>
      </c>
      <c r="AK49" s="10">
        <v>0</v>
      </c>
      <c r="AL49" s="6">
        <v>0</v>
      </c>
      <c r="AM49" s="10">
        <v>0</v>
      </c>
      <c r="AN49" s="6">
        <v>4</v>
      </c>
      <c r="AO49" s="10">
        <v>57285.209999999992</v>
      </c>
      <c r="AP49" s="6">
        <v>4</v>
      </c>
      <c r="AQ49" s="10">
        <v>8000</v>
      </c>
      <c r="AR49" s="10">
        <v>95000</v>
      </c>
      <c r="AS49" s="10">
        <v>103000</v>
      </c>
      <c r="AT49" s="6">
        <v>59</v>
      </c>
      <c r="AU49" s="10">
        <v>168000</v>
      </c>
      <c r="AV49" s="6">
        <v>10</v>
      </c>
      <c r="AW49" s="10">
        <v>58500</v>
      </c>
      <c r="AX49" s="6">
        <v>38</v>
      </c>
      <c r="AY49" s="10">
        <v>107269</v>
      </c>
      <c r="AZ49" s="6">
        <v>5</v>
      </c>
      <c r="BA49" s="10">
        <v>83428.77</v>
      </c>
      <c r="BB49" s="6">
        <v>0</v>
      </c>
      <c r="BC49" s="10">
        <v>0</v>
      </c>
      <c r="BD49" s="6">
        <v>4</v>
      </c>
      <c r="BE49" s="10">
        <v>345400</v>
      </c>
      <c r="BF49" s="6">
        <v>0</v>
      </c>
      <c r="BG49" s="10">
        <v>0</v>
      </c>
      <c r="BH49" s="6">
        <v>0</v>
      </c>
      <c r="BI49" s="10">
        <v>0</v>
      </c>
      <c r="BJ49" s="6">
        <v>4</v>
      </c>
      <c r="BK49" s="10">
        <v>60000</v>
      </c>
      <c r="BL49" s="6">
        <v>0</v>
      </c>
      <c r="BM49" s="10">
        <v>0</v>
      </c>
      <c r="BN49" s="6">
        <v>0</v>
      </c>
      <c r="BO49" s="10">
        <v>0</v>
      </c>
      <c r="BP49" s="37">
        <v>5</v>
      </c>
      <c r="BQ49" s="10">
        <v>7340</v>
      </c>
      <c r="BR49" s="37">
        <v>19</v>
      </c>
      <c r="BS49" s="10">
        <v>53200</v>
      </c>
      <c r="BT49" s="27">
        <f t="shared" si="11"/>
        <v>456</v>
      </c>
      <c r="BU49" s="11">
        <f t="shared" si="12"/>
        <v>2141133.19</v>
      </c>
    </row>
    <row r="50" spans="1:73" x14ac:dyDescent="0.2">
      <c r="A50" s="6">
        <v>16</v>
      </c>
      <c r="B50" s="6">
        <v>501</v>
      </c>
      <c r="C50" s="6" t="s">
        <v>59</v>
      </c>
      <c r="D50" s="6">
        <v>100</v>
      </c>
      <c r="E50" s="10">
        <v>293640</v>
      </c>
      <c r="F50" s="6">
        <v>9</v>
      </c>
      <c r="G50" s="10">
        <v>26127</v>
      </c>
      <c r="H50" s="6">
        <v>0</v>
      </c>
      <c r="I50" s="10">
        <v>0</v>
      </c>
      <c r="J50" s="6">
        <v>0</v>
      </c>
      <c r="K50" s="10">
        <v>0</v>
      </c>
      <c r="L50" s="6">
        <v>0</v>
      </c>
      <c r="M50" s="10">
        <v>0</v>
      </c>
      <c r="N50" s="6">
        <v>4</v>
      </c>
      <c r="O50" s="10">
        <v>54000</v>
      </c>
      <c r="P50" s="6">
        <v>0</v>
      </c>
      <c r="Q50" s="10">
        <v>0</v>
      </c>
      <c r="R50" s="6">
        <v>0</v>
      </c>
      <c r="S50" s="10">
        <v>0</v>
      </c>
      <c r="T50" s="6">
        <v>0</v>
      </c>
      <c r="U50" s="10">
        <v>0</v>
      </c>
      <c r="V50" s="6">
        <v>7</v>
      </c>
      <c r="W50" s="10">
        <v>55580.65</v>
      </c>
      <c r="X50" s="6">
        <v>0</v>
      </c>
      <c r="Y50" s="10">
        <v>0</v>
      </c>
      <c r="Z50" s="6">
        <v>0</v>
      </c>
      <c r="AA50" s="10">
        <v>0</v>
      </c>
      <c r="AB50" s="6">
        <v>0</v>
      </c>
      <c r="AC50" s="10">
        <v>0</v>
      </c>
      <c r="AD50" s="6">
        <v>0</v>
      </c>
      <c r="AE50" s="10">
        <v>0</v>
      </c>
      <c r="AF50" s="6">
        <v>0</v>
      </c>
      <c r="AG50" s="10">
        <v>0</v>
      </c>
      <c r="AH50" s="6">
        <v>0</v>
      </c>
      <c r="AI50" s="10">
        <v>0</v>
      </c>
      <c r="AJ50" s="6">
        <v>0</v>
      </c>
      <c r="AK50" s="10">
        <v>0</v>
      </c>
      <c r="AL50" s="6">
        <v>0</v>
      </c>
      <c r="AM50" s="10">
        <v>0</v>
      </c>
      <c r="AN50" s="6">
        <v>0</v>
      </c>
      <c r="AO50" s="10">
        <v>0</v>
      </c>
      <c r="AP50" s="6">
        <v>3</v>
      </c>
      <c r="AQ50" s="10">
        <v>0</v>
      </c>
      <c r="AR50" s="10">
        <v>75000</v>
      </c>
      <c r="AS50" s="10">
        <v>75000</v>
      </c>
      <c r="AT50" s="6">
        <v>0</v>
      </c>
      <c r="AU50" s="10">
        <v>0</v>
      </c>
      <c r="AV50" s="6">
        <v>6</v>
      </c>
      <c r="AW50" s="10">
        <v>35100</v>
      </c>
      <c r="AX50" s="6">
        <v>14</v>
      </c>
      <c r="AY50" s="10">
        <v>40976</v>
      </c>
      <c r="AZ50" s="6">
        <v>0</v>
      </c>
      <c r="BA50" s="10">
        <v>0</v>
      </c>
      <c r="BB50" s="6">
        <v>0</v>
      </c>
      <c r="BC50" s="10">
        <v>0</v>
      </c>
      <c r="BD50" s="6">
        <v>0</v>
      </c>
      <c r="BE50" s="10">
        <v>0</v>
      </c>
      <c r="BF50" s="6">
        <v>0</v>
      </c>
      <c r="BG50" s="10">
        <v>0</v>
      </c>
      <c r="BH50" s="6">
        <v>1</v>
      </c>
      <c r="BI50" s="10">
        <v>16000</v>
      </c>
      <c r="BJ50" s="6">
        <v>2</v>
      </c>
      <c r="BK50" s="10">
        <v>30000</v>
      </c>
      <c r="BL50" s="6">
        <v>0</v>
      </c>
      <c r="BM50" s="10">
        <v>0</v>
      </c>
      <c r="BN50" s="6">
        <v>0</v>
      </c>
      <c r="BO50" s="10">
        <v>0</v>
      </c>
      <c r="BP50" s="37">
        <v>2</v>
      </c>
      <c r="BQ50" s="10">
        <v>2903</v>
      </c>
      <c r="BR50" s="37">
        <v>1</v>
      </c>
      <c r="BS50" s="10">
        <v>2800</v>
      </c>
      <c r="BT50" s="27">
        <f t="shared" si="11"/>
        <v>149</v>
      </c>
      <c r="BU50" s="11">
        <f t="shared" si="12"/>
        <v>632126.65</v>
      </c>
    </row>
    <row r="51" spans="1:73" x14ac:dyDescent="0.2">
      <c r="A51" s="6">
        <v>17</v>
      </c>
      <c r="B51" s="6">
        <v>502</v>
      </c>
      <c r="C51" s="6" t="s">
        <v>60</v>
      </c>
      <c r="D51" s="6">
        <v>19</v>
      </c>
      <c r="E51" s="10">
        <v>64657</v>
      </c>
      <c r="F51" s="6">
        <v>2</v>
      </c>
      <c r="G51" s="10">
        <v>6806</v>
      </c>
      <c r="H51" s="6">
        <v>0</v>
      </c>
      <c r="I51" s="10">
        <v>0</v>
      </c>
      <c r="J51" s="6">
        <v>0</v>
      </c>
      <c r="K51" s="10">
        <v>0</v>
      </c>
      <c r="L51" s="6">
        <v>1</v>
      </c>
      <c r="M51" s="10">
        <v>10903</v>
      </c>
      <c r="N51" s="6">
        <v>0</v>
      </c>
      <c r="O51" s="10">
        <v>0</v>
      </c>
      <c r="P51" s="6">
        <v>0</v>
      </c>
      <c r="Q51" s="10">
        <v>0</v>
      </c>
      <c r="R51" s="6">
        <v>0</v>
      </c>
      <c r="S51" s="10">
        <v>0</v>
      </c>
      <c r="T51" s="6">
        <v>0</v>
      </c>
      <c r="U51" s="10">
        <v>0</v>
      </c>
      <c r="V51" s="6">
        <v>2</v>
      </c>
      <c r="W51" s="10">
        <v>3844.13</v>
      </c>
      <c r="X51" s="6">
        <v>0</v>
      </c>
      <c r="Y51" s="10">
        <v>0</v>
      </c>
      <c r="Z51" s="6">
        <v>0</v>
      </c>
      <c r="AA51" s="10">
        <v>0</v>
      </c>
      <c r="AB51" s="6">
        <v>0</v>
      </c>
      <c r="AC51" s="10">
        <v>0</v>
      </c>
      <c r="AD51" s="6">
        <v>0</v>
      </c>
      <c r="AE51" s="10">
        <v>0</v>
      </c>
      <c r="AF51" s="6">
        <v>0</v>
      </c>
      <c r="AG51" s="10">
        <v>0</v>
      </c>
      <c r="AH51" s="6">
        <v>0</v>
      </c>
      <c r="AI51" s="10">
        <v>0</v>
      </c>
      <c r="AJ51" s="6">
        <v>0</v>
      </c>
      <c r="AK51" s="10">
        <v>0</v>
      </c>
      <c r="AL51" s="6">
        <v>0</v>
      </c>
      <c r="AM51" s="10">
        <v>0</v>
      </c>
      <c r="AN51" s="6">
        <v>0</v>
      </c>
      <c r="AO51" s="10">
        <v>0</v>
      </c>
      <c r="AP51" s="6">
        <v>0</v>
      </c>
      <c r="AQ51" s="10">
        <v>0</v>
      </c>
      <c r="AR51" s="10">
        <v>0</v>
      </c>
      <c r="AS51" s="10">
        <v>0</v>
      </c>
      <c r="AT51" s="6">
        <v>0</v>
      </c>
      <c r="AU51" s="10">
        <v>0</v>
      </c>
      <c r="AV51" s="6">
        <v>5</v>
      </c>
      <c r="AW51" s="10">
        <v>29250</v>
      </c>
      <c r="AX51" s="6">
        <v>0</v>
      </c>
      <c r="AY51" s="10">
        <v>0</v>
      </c>
      <c r="AZ51" s="6">
        <v>0</v>
      </c>
      <c r="BA51" s="10">
        <v>0</v>
      </c>
      <c r="BB51" s="6">
        <v>0</v>
      </c>
      <c r="BC51" s="10">
        <v>0</v>
      </c>
      <c r="BD51" s="6">
        <v>0</v>
      </c>
      <c r="BE51" s="10">
        <v>0</v>
      </c>
      <c r="BF51" s="6">
        <v>0</v>
      </c>
      <c r="BG51" s="10">
        <v>0</v>
      </c>
      <c r="BH51" s="6">
        <v>0</v>
      </c>
      <c r="BI51" s="10">
        <v>0</v>
      </c>
      <c r="BJ51" s="6">
        <v>0</v>
      </c>
      <c r="BK51" s="10">
        <v>0</v>
      </c>
      <c r="BL51" s="6">
        <v>0</v>
      </c>
      <c r="BM51" s="10">
        <v>0</v>
      </c>
      <c r="BN51" s="6">
        <v>0</v>
      </c>
      <c r="BO51" s="10">
        <v>0</v>
      </c>
      <c r="BP51" s="37">
        <v>0</v>
      </c>
      <c r="BQ51" s="10">
        <v>0</v>
      </c>
      <c r="BR51" s="37">
        <v>5</v>
      </c>
      <c r="BS51" s="10">
        <v>14000</v>
      </c>
      <c r="BT51" s="27">
        <f t="shared" si="11"/>
        <v>34</v>
      </c>
      <c r="BU51" s="11">
        <f t="shared" si="12"/>
        <v>129460.13</v>
      </c>
    </row>
    <row r="52" spans="1:73" x14ac:dyDescent="0.2">
      <c r="A52" s="20"/>
      <c r="B52" s="20"/>
      <c r="C52" s="20"/>
      <c r="D52" s="21"/>
      <c r="E52" s="22"/>
      <c r="F52" s="20"/>
      <c r="G52" s="22"/>
      <c r="H52" s="20"/>
      <c r="I52" s="22"/>
      <c r="J52" s="20"/>
      <c r="K52" s="22"/>
      <c r="L52" s="20"/>
      <c r="M52" s="22"/>
      <c r="N52" s="20"/>
      <c r="O52" s="22"/>
      <c r="P52" s="20"/>
      <c r="Q52" s="22"/>
      <c r="R52" s="20"/>
      <c r="S52" s="22"/>
      <c r="T52" s="20"/>
      <c r="U52" s="22"/>
      <c r="V52" s="20"/>
      <c r="W52" s="22"/>
      <c r="X52" s="20"/>
      <c r="Y52" s="22"/>
      <c r="Z52" s="20"/>
      <c r="AA52" s="22"/>
      <c r="AB52" s="20"/>
      <c r="AC52" s="22"/>
      <c r="AD52" s="20"/>
      <c r="AE52" s="22"/>
      <c r="AF52" s="20"/>
      <c r="AG52" s="22"/>
      <c r="AH52" s="20"/>
      <c r="AI52" s="22"/>
      <c r="AJ52" s="20"/>
      <c r="AK52" s="22"/>
      <c r="AL52" s="20"/>
      <c r="AM52" s="22"/>
      <c r="AN52" s="20"/>
      <c r="AO52" s="22"/>
      <c r="AP52" s="20"/>
      <c r="AQ52" s="22"/>
      <c r="AR52" s="22"/>
      <c r="AS52" s="22"/>
      <c r="AT52" s="20"/>
      <c r="AU52" s="22"/>
      <c r="AV52" s="20"/>
      <c r="AW52" s="22"/>
      <c r="AX52" s="20"/>
      <c r="AY52" s="22"/>
      <c r="AZ52" s="20"/>
      <c r="BA52" s="22"/>
      <c r="BB52" s="20"/>
      <c r="BC52" s="22"/>
      <c r="BD52" s="20"/>
      <c r="BE52" s="23"/>
      <c r="BF52" s="20"/>
      <c r="BG52" s="22"/>
      <c r="BH52" s="20"/>
      <c r="BI52" s="22"/>
      <c r="BJ52" s="20"/>
      <c r="BK52" s="22"/>
      <c r="BL52" s="20"/>
      <c r="BM52" s="22"/>
      <c r="BN52" s="22"/>
      <c r="BO52" s="22"/>
      <c r="BP52" s="22"/>
      <c r="BQ52" s="22"/>
      <c r="BR52" s="22"/>
      <c r="BS52" s="22"/>
      <c r="BT52" s="28">
        <f t="shared" si="11"/>
        <v>0</v>
      </c>
      <c r="BU52" s="24">
        <f t="shared" si="12"/>
        <v>0</v>
      </c>
    </row>
    <row r="53" spans="1:73" x14ac:dyDescent="0.2">
      <c r="A53" s="1" t="s">
        <v>0</v>
      </c>
      <c r="B53" s="1" t="s">
        <v>1</v>
      </c>
      <c r="C53" s="7" t="s">
        <v>87</v>
      </c>
      <c r="D53" s="7">
        <f t="shared" ref="D53:AG53" si="13">SUM(D35:D52)</f>
        <v>3501</v>
      </c>
      <c r="E53" s="8">
        <f t="shared" si="13"/>
        <v>10739908</v>
      </c>
      <c r="F53" s="7">
        <f t="shared" si="13"/>
        <v>305</v>
      </c>
      <c r="G53" s="8">
        <f t="shared" si="13"/>
        <v>908940</v>
      </c>
      <c r="H53" s="7">
        <f t="shared" si="13"/>
        <v>11</v>
      </c>
      <c r="I53" s="8">
        <f t="shared" si="13"/>
        <v>43719</v>
      </c>
      <c r="J53" s="7">
        <f t="shared" si="13"/>
        <v>12</v>
      </c>
      <c r="K53" s="8">
        <f t="shared" si="13"/>
        <v>90000</v>
      </c>
      <c r="L53" s="7">
        <f t="shared" si="13"/>
        <v>13</v>
      </c>
      <c r="M53" s="8">
        <f t="shared" si="13"/>
        <v>135524</v>
      </c>
      <c r="N53" s="7">
        <f t="shared" si="13"/>
        <v>53</v>
      </c>
      <c r="O53" s="8">
        <f t="shared" si="13"/>
        <v>668297.37000000011</v>
      </c>
      <c r="P53" s="7">
        <f t="shared" si="13"/>
        <v>6</v>
      </c>
      <c r="Q53" s="8">
        <f t="shared" si="13"/>
        <v>69816.459999999992</v>
      </c>
      <c r="R53" s="7">
        <f t="shared" si="13"/>
        <v>22</v>
      </c>
      <c r="S53" s="8">
        <f t="shared" si="13"/>
        <v>64849</v>
      </c>
      <c r="T53" s="7">
        <f t="shared" si="13"/>
        <v>59</v>
      </c>
      <c r="U53" s="8">
        <f t="shared" si="13"/>
        <v>186853</v>
      </c>
      <c r="V53" s="7">
        <f t="shared" si="13"/>
        <v>91</v>
      </c>
      <c r="W53" s="8">
        <f t="shared" si="13"/>
        <v>1046878.77</v>
      </c>
      <c r="X53" s="7">
        <f t="shared" si="13"/>
        <v>0</v>
      </c>
      <c r="Y53" s="8">
        <f t="shared" si="13"/>
        <v>0</v>
      </c>
      <c r="Z53" s="7">
        <f t="shared" si="13"/>
        <v>146</v>
      </c>
      <c r="AA53" s="8">
        <f t="shared" si="13"/>
        <v>2270664</v>
      </c>
      <c r="AB53" s="7">
        <f t="shared" si="13"/>
        <v>2</v>
      </c>
      <c r="AC53" s="8">
        <f t="shared" si="13"/>
        <v>48000</v>
      </c>
      <c r="AD53" s="7">
        <f t="shared" si="13"/>
        <v>0</v>
      </c>
      <c r="AE53" s="8">
        <f t="shared" si="13"/>
        <v>0</v>
      </c>
      <c r="AF53" s="7">
        <f t="shared" si="13"/>
        <v>0</v>
      </c>
      <c r="AG53" s="8">
        <f t="shared" si="13"/>
        <v>0</v>
      </c>
      <c r="AH53" s="7">
        <f t="shared" ref="AH53:BM53" si="14">SUM(AH35:AH52)</f>
        <v>0</v>
      </c>
      <c r="AI53" s="8">
        <f t="shared" si="14"/>
        <v>0</v>
      </c>
      <c r="AJ53" s="7">
        <f t="shared" si="14"/>
        <v>1</v>
      </c>
      <c r="AK53" s="8">
        <f t="shared" si="14"/>
        <v>14000</v>
      </c>
      <c r="AL53" s="7">
        <f t="shared" si="14"/>
        <v>0</v>
      </c>
      <c r="AM53" s="8">
        <f t="shared" si="14"/>
        <v>0</v>
      </c>
      <c r="AN53" s="7">
        <f t="shared" si="14"/>
        <v>30</v>
      </c>
      <c r="AO53" s="8">
        <f t="shared" si="14"/>
        <v>412885.20999999996</v>
      </c>
      <c r="AP53" s="7">
        <f t="shared" si="14"/>
        <v>60</v>
      </c>
      <c r="AQ53" s="8">
        <f t="shared" si="14"/>
        <v>214000</v>
      </c>
      <c r="AR53" s="8">
        <f t="shared" si="14"/>
        <v>2444026.4350000001</v>
      </c>
      <c r="AS53" s="8">
        <f t="shared" si="14"/>
        <v>2658026.4350000001</v>
      </c>
      <c r="AT53" s="7">
        <f t="shared" si="14"/>
        <v>195</v>
      </c>
      <c r="AU53" s="8">
        <f t="shared" si="14"/>
        <v>615152.65999999992</v>
      </c>
      <c r="AV53" s="7">
        <f t="shared" si="14"/>
        <v>117</v>
      </c>
      <c r="AW53" s="8">
        <f t="shared" si="14"/>
        <v>684450</v>
      </c>
      <c r="AX53" s="7">
        <f t="shared" si="14"/>
        <v>368</v>
      </c>
      <c r="AY53" s="8">
        <f t="shared" si="14"/>
        <v>1075797</v>
      </c>
      <c r="AZ53" s="7">
        <f t="shared" si="14"/>
        <v>36</v>
      </c>
      <c r="BA53" s="8">
        <f t="shared" si="14"/>
        <v>473678.2</v>
      </c>
      <c r="BB53" s="7">
        <f t="shared" si="14"/>
        <v>0</v>
      </c>
      <c r="BC53" s="8">
        <f t="shared" si="14"/>
        <v>0</v>
      </c>
      <c r="BD53" s="7">
        <f t="shared" si="14"/>
        <v>26</v>
      </c>
      <c r="BE53" s="9">
        <f t="shared" si="14"/>
        <v>2245100</v>
      </c>
      <c r="BF53" s="7">
        <f t="shared" si="14"/>
        <v>0</v>
      </c>
      <c r="BG53" s="8">
        <f t="shared" si="14"/>
        <v>0</v>
      </c>
      <c r="BH53" s="7">
        <f t="shared" si="14"/>
        <v>12</v>
      </c>
      <c r="BI53" s="8">
        <f t="shared" si="14"/>
        <v>192000</v>
      </c>
      <c r="BJ53" s="7">
        <f t="shared" si="14"/>
        <v>40</v>
      </c>
      <c r="BK53" s="8">
        <f t="shared" si="14"/>
        <v>600000</v>
      </c>
      <c r="BL53" s="7">
        <f t="shared" si="14"/>
        <v>3</v>
      </c>
      <c r="BM53" s="8">
        <f t="shared" si="14"/>
        <v>103620</v>
      </c>
      <c r="BN53" s="7">
        <f t="shared" ref="BN53" si="15">SUM(BN35:BN52)</f>
        <v>2</v>
      </c>
      <c r="BO53" s="8">
        <f t="shared" ref="BO53" si="16">SUM(BO35:BO52)</f>
        <v>17513.21</v>
      </c>
      <c r="BP53" s="7">
        <f t="shared" ref="BP53:BR53" si="17">SUM(BP35:BP52)</f>
        <v>41</v>
      </c>
      <c r="BQ53" s="8">
        <f t="shared" ref="BQ53:BS53" si="18">SUM(BQ35:BQ52)</f>
        <v>59334</v>
      </c>
      <c r="BR53" s="7">
        <f t="shared" si="17"/>
        <v>189</v>
      </c>
      <c r="BS53" s="8">
        <f t="shared" si="18"/>
        <v>529200</v>
      </c>
      <c r="BT53" s="7">
        <f t="shared" ref="BT53:BU53" si="19">SUM(BT35:BT52)</f>
        <v>5341</v>
      </c>
      <c r="BU53" s="8">
        <f t="shared" si="19"/>
        <v>25954206.314999994</v>
      </c>
    </row>
    <row r="54" spans="1:73" ht="11.25" customHeight="1" x14ac:dyDescent="0.2"/>
    <row r="55" spans="1:73" ht="11.25" customHeight="1" x14ac:dyDescent="0.2"/>
    <row r="56" spans="1:73" x14ac:dyDescent="0.2">
      <c r="A56" s="38" t="s">
        <v>2</v>
      </c>
      <c r="B56" s="38" t="s">
        <v>3</v>
      </c>
      <c r="C56" s="38" t="s">
        <v>74</v>
      </c>
      <c r="D56" s="38" t="s">
        <v>75</v>
      </c>
      <c r="E56" s="5" t="s">
        <v>76</v>
      </c>
      <c r="F56" s="38" t="s">
        <v>75</v>
      </c>
      <c r="G56" s="5" t="s">
        <v>94</v>
      </c>
      <c r="H56" s="38" t="s">
        <v>75</v>
      </c>
      <c r="I56" s="5" t="s">
        <v>4</v>
      </c>
      <c r="J56" s="38" t="s">
        <v>75</v>
      </c>
      <c r="K56" s="5" t="s">
        <v>5</v>
      </c>
      <c r="L56" s="38" t="s">
        <v>75</v>
      </c>
      <c r="M56" s="5" t="s">
        <v>6</v>
      </c>
      <c r="N56" s="38" t="s">
        <v>75</v>
      </c>
      <c r="O56" s="5" t="s">
        <v>7</v>
      </c>
      <c r="P56" s="38" t="s">
        <v>75</v>
      </c>
      <c r="Q56" s="5" t="s">
        <v>97</v>
      </c>
      <c r="R56" s="38" t="s">
        <v>75</v>
      </c>
      <c r="S56" s="5" t="s">
        <v>96</v>
      </c>
      <c r="T56" s="38" t="s">
        <v>75</v>
      </c>
      <c r="U56" s="5" t="s">
        <v>95</v>
      </c>
      <c r="V56" s="38" t="s">
        <v>75</v>
      </c>
      <c r="W56" s="5" t="s">
        <v>98</v>
      </c>
      <c r="X56" s="38" t="s">
        <v>75</v>
      </c>
      <c r="Y56" s="5" t="s">
        <v>99</v>
      </c>
      <c r="Z56" s="38" t="s">
        <v>75</v>
      </c>
      <c r="AA56" s="5" t="s">
        <v>107</v>
      </c>
      <c r="AB56" s="38" t="s">
        <v>75</v>
      </c>
      <c r="AC56" s="5" t="s">
        <v>108</v>
      </c>
      <c r="AD56" s="38" t="s">
        <v>75</v>
      </c>
      <c r="AE56" s="5" t="s">
        <v>79</v>
      </c>
      <c r="AF56" s="38" t="s">
        <v>75</v>
      </c>
      <c r="AG56" s="5" t="s">
        <v>9</v>
      </c>
      <c r="AH56" s="38" t="s">
        <v>75</v>
      </c>
      <c r="AI56" s="5" t="s">
        <v>10</v>
      </c>
      <c r="AJ56" s="38" t="s">
        <v>75</v>
      </c>
      <c r="AK56" s="5" t="s">
        <v>11</v>
      </c>
      <c r="AL56" s="38" t="s">
        <v>75</v>
      </c>
      <c r="AM56" s="5" t="s">
        <v>12</v>
      </c>
      <c r="AN56" s="38" t="s">
        <v>75</v>
      </c>
      <c r="AO56" s="5" t="s">
        <v>13</v>
      </c>
      <c r="AP56" s="38" t="s">
        <v>75</v>
      </c>
      <c r="AQ56" s="38" t="s">
        <v>14</v>
      </c>
      <c r="AR56" s="38"/>
      <c r="AS56" s="38"/>
      <c r="AT56" s="38" t="s">
        <v>75</v>
      </c>
      <c r="AU56" s="5" t="s">
        <v>15</v>
      </c>
      <c r="AV56" s="38" t="s">
        <v>75</v>
      </c>
      <c r="AW56" s="5" t="s">
        <v>111</v>
      </c>
      <c r="AX56" s="38" t="s">
        <v>75</v>
      </c>
      <c r="AY56" s="5" t="s">
        <v>17</v>
      </c>
      <c r="AZ56" s="38" t="s">
        <v>75</v>
      </c>
      <c r="BA56" s="5" t="s">
        <v>18</v>
      </c>
      <c r="BB56" s="38" t="s">
        <v>75</v>
      </c>
      <c r="BC56" s="5" t="s">
        <v>19</v>
      </c>
      <c r="BD56" s="38" t="s">
        <v>75</v>
      </c>
      <c r="BE56" s="4" t="s">
        <v>100</v>
      </c>
      <c r="BF56" s="38" t="s">
        <v>75</v>
      </c>
      <c r="BG56" s="5" t="s">
        <v>101</v>
      </c>
      <c r="BH56" s="38" t="s">
        <v>75</v>
      </c>
      <c r="BI56" s="5" t="s">
        <v>20</v>
      </c>
      <c r="BJ56" s="38" t="s">
        <v>75</v>
      </c>
      <c r="BK56" s="5" t="s">
        <v>80</v>
      </c>
      <c r="BL56" s="38" t="s">
        <v>75</v>
      </c>
      <c r="BM56" s="5" t="s">
        <v>90</v>
      </c>
      <c r="BN56" s="38" t="s">
        <v>75</v>
      </c>
      <c r="BO56" s="5" t="s">
        <v>102</v>
      </c>
      <c r="BP56" s="38" t="s">
        <v>75</v>
      </c>
      <c r="BQ56" s="5" t="s">
        <v>104</v>
      </c>
      <c r="BR56" s="38" t="s">
        <v>75</v>
      </c>
      <c r="BS56" s="5" t="s">
        <v>105</v>
      </c>
      <c r="BT56" s="38" t="s">
        <v>75</v>
      </c>
      <c r="BU56" s="4" t="s">
        <v>81</v>
      </c>
    </row>
    <row r="57" spans="1:73" x14ac:dyDescent="0.2">
      <c r="A57" s="38"/>
      <c r="B57" s="38"/>
      <c r="C57" s="38"/>
      <c r="D57" s="38"/>
      <c r="E57" s="5" t="s">
        <v>82</v>
      </c>
      <c r="F57" s="38"/>
      <c r="G57" s="5" t="s">
        <v>83</v>
      </c>
      <c r="H57" s="38"/>
      <c r="I57" s="5" t="s">
        <v>83</v>
      </c>
      <c r="J57" s="38"/>
      <c r="K57" s="5" t="s">
        <v>83</v>
      </c>
      <c r="L57" s="38"/>
      <c r="M57" s="5" t="s">
        <v>83</v>
      </c>
      <c r="N57" s="38"/>
      <c r="O57" s="5" t="s">
        <v>83</v>
      </c>
      <c r="P57" s="38"/>
      <c r="Q57" s="5" t="s">
        <v>83</v>
      </c>
      <c r="R57" s="38"/>
      <c r="S57" s="5" t="s">
        <v>83</v>
      </c>
      <c r="T57" s="38"/>
      <c r="U57" s="5" t="s">
        <v>83</v>
      </c>
      <c r="V57" s="38"/>
      <c r="W57" s="5" t="s">
        <v>83</v>
      </c>
      <c r="X57" s="38"/>
      <c r="Y57" s="5" t="s">
        <v>83</v>
      </c>
      <c r="Z57" s="38"/>
      <c r="AA57" s="5" t="s">
        <v>83</v>
      </c>
      <c r="AB57" s="38"/>
      <c r="AC57" s="5" t="s">
        <v>83</v>
      </c>
      <c r="AD57" s="38"/>
      <c r="AE57" s="5" t="s">
        <v>83</v>
      </c>
      <c r="AF57" s="38"/>
      <c r="AG57" s="5" t="s">
        <v>83</v>
      </c>
      <c r="AH57" s="38"/>
      <c r="AI57" s="5" t="s">
        <v>83</v>
      </c>
      <c r="AJ57" s="38"/>
      <c r="AK57" s="5" t="s">
        <v>83</v>
      </c>
      <c r="AL57" s="38"/>
      <c r="AM57" s="5" t="s">
        <v>83</v>
      </c>
      <c r="AN57" s="38"/>
      <c r="AO57" s="5" t="s">
        <v>83</v>
      </c>
      <c r="AP57" s="38"/>
      <c r="AQ57" s="5" t="s">
        <v>21</v>
      </c>
      <c r="AR57" s="5" t="s">
        <v>22</v>
      </c>
      <c r="AS57" s="5" t="s">
        <v>84</v>
      </c>
      <c r="AT57" s="38"/>
      <c r="AU57" s="5" t="s">
        <v>83</v>
      </c>
      <c r="AV57" s="38"/>
      <c r="AW57" s="5" t="s">
        <v>83</v>
      </c>
      <c r="AX57" s="38"/>
      <c r="AY57" s="5" t="s">
        <v>83</v>
      </c>
      <c r="AZ57" s="38"/>
      <c r="BA57" s="5" t="s">
        <v>83</v>
      </c>
      <c r="BB57" s="38"/>
      <c r="BC57" s="5" t="s">
        <v>83</v>
      </c>
      <c r="BD57" s="38"/>
      <c r="BE57" s="4" t="s">
        <v>83</v>
      </c>
      <c r="BF57" s="38"/>
      <c r="BG57" s="5" t="s">
        <v>83</v>
      </c>
      <c r="BH57" s="38"/>
      <c r="BI57" s="5" t="s">
        <v>83</v>
      </c>
      <c r="BJ57" s="38"/>
      <c r="BK57" s="5" t="s">
        <v>83</v>
      </c>
      <c r="BL57" s="38"/>
      <c r="BM57" s="5" t="s">
        <v>83</v>
      </c>
      <c r="BN57" s="38"/>
      <c r="BO57" s="5" t="s">
        <v>83</v>
      </c>
      <c r="BP57" s="38"/>
      <c r="BQ57" s="5" t="s">
        <v>83</v>
      </c>
      <c r="BR57" s="38"/>
      <c r="BS57" s="5" t="s">
        <v>83</v>
      </c>
      <c r="BT57" s="38"/>
      <c r="BU57" s="4" t="s">
        <v>83</v>
      </c>
    </row>
    <row r="58" spans="1:73" x14ac:dyDescent="0.2">
      <c r="A58" s="6">
        <v>1</v>
      </c>
      <c r="B58" s="6">
        <v>400</v>
      </c>
      <c r="C58" s="6" t="s">
        <v>61</v>
      </c>
      <c r="D58" s="6">
        <v>122</v>
      </c>
      <c r="E58" s="10">
        <v>357933.15999999963</v>
      </c>
      <c r="F58" s="6">
        <v>9</v>
      </c>
      <c r="G58" s="10">
        <v>25934.639999999999</v>
      </c>
      <c r="H58" s="6">
        <v>1</v>
      </c>
      <c r="I58" s="10">
        <v>3034.91</v>
      </c>
      <c r="J58" s="6">
        <v>0</v>
      </c>
      <c r="K58" s="10">
        <v>0</v>
      </c>
      <c r="L58" s="6">
        <v>1</v>
      </c>
      <c r="M58" s="10">
        <v>10534.91</v>
      </c>
      <c r="N58" s="6">
        <v>2</v>
      </c>
      <c r="O58" s="10">
        <v>8000</v>
      </c>
      <c r="P58" s="6">
        <v>6</v>
      </c>
      <c r="Q58" s="10">
        <v>95000</v>
      </c>
      <c r="R58" s="6">
        <v>3</v>
      </c>
      <c r="S58" s="10">
        <v>9104.73</v>
      </c>
      <c r="T58" s="6">
        <v>0</v>
      </c>
      <c r="U58" s="10">
        <v>0</v>
      </c>
      <c r="V58" s="6">
        <v>18</v>
      </c>
      <c r="W58" s="10">
        <v>215833.33</v>
      </c>
      <c r="X58" s="6">
        <v>0</v>
      </c>
      <c r="Y58" s="10">
        <v>0</v>
      </c>
      <c r="Z58" s="6">
        <v>19</v>
      </c>
      <c r="AA58" s="10">
        <v>279102.45</v>
      </c>
      <c r="AB58" s="6">
        <v>0</v>
      </c>
      <c r="AC58" s="10">
        <v>0</v>
      </c>
      <c r="AD58" s="6">
        <v>0</v>
      </c>
      <c r="AE58" s="10">
        <v>0</v>
      </c>
      <c r="AF58" s="6">
        <v>1</v>
      </c>
      <c r="AG58" s="10">
        <v>2914.91</v>
      </c>
      <c r="AH58" s="6">
        <v>0</v>
      </c>
      <c r="AI58" s="10">
        <v>0</v>
      </c>
      <c r="AJ58" s="6">
        <v>0</v>
      </c>
      <c r="AK58" s="10">
        <v>0</v>
      </c>
      <c r="AL58" s="6">
        <v>0</v>
      </c>
      <c r="AM58" s="10">
        <v>0</v>
      </c>
      <c r="AN58" s="6">
        <v>1</v>
      </c>
      <c r="AO58" s="10">
        <v>4000</v>
      </c>
      <c r="AP58" s="6">
        <v>5</v>
      </c>
      <c r="AQ58" s="10">
        <v>0</v>
      </c>
      <c r="AR58" s="10">
        <v>371342.14500000002</v>
      </c>
      <c r="AS58" s="10">
        <v>371342.14500000002</v>
      </c>
      <c r="AT58" s="6">
        <v>46</v>
      </c>
      <c r="AU58" s="10">
        <v>114500</v>
      </c>
      <c r="AV58" s="6">
        <v>0</v>
      </c>
      <c r="AW58" s="10">
        <v>0</v>
      </c>
      <c r="AX58" s="6">
        <v>38</v>
      </c>
      <c r="AY58" s="10">
        <v>107858.11</v>
      </c>
      <c r="AZ58" s="6">
        <v>2</v>
      </c>
      <c r="BA58" s="10">
        <v>8000</v>
      </c>
      <c r="BB58" s="6">
        <v>0</v>
      </c>
      <c r="BC58" s="10">
        <v>0</v>
      </c>
      <c r="BD58" s="6">
        <v>2</v>
      </c>
      <c r="BE58" s="10">
        <v>172700</v>
      </c>
      <c r="BF58" s="6">
        <v>0</v>
      </c>
      <c r="BG58" s="10">
        <v>0</v>
      </c>
      <c r="BH58" s="6">
        <v>1</v>
      </c>
      <c r="BI58" s="10">
        <v>16000</v>
      </c>
      <c r="BJ58" s="6">
        <v>1</v>
      </c>
      <c r="BK58" s="10">
        <v>15000</v>
      </c>
      <c r="BL58" s="6">
        <v>0</v>
      </c>
      <c r="BM58" s="10">
        <v>0</v>
      </c>
      <c r="BN58" s="6">
        <v>0</v>
      </c>
      <c r="BO58" s="10">
        <v>0</v>
      </c>
      <c r="BP58" s="37">
        <v>0</v>
      </c>
      <c r="BQ58" s="10">
        <v>0</v>
      </c>
      <c r="BR58" s="37">
        <v>3</v>
      </c>
      <c r="BS58" s="10">
        <v>8400</v>
      </c>
      <c r="BT58" s="27">
        <f>SUM(D58,F58,H58,J58,L58,N58,P58,R58,T58,V58,X58,Z58,AB58,AD58,AF58,AH58,AJ58,AL58,AN58,AP58,AT58,AV58,AX58,AZ58,BB58,BD58,BF58,BH58,BJ58,BL58,BN58,BP58,BR58)</f>
        <v>281</v>
      </c>
      <c r="BU58" s="11">
        <f>SUM(E58,G58,I58,K58,M58,O58,Q58,S58,U58,W58,Y58,AA58,AC58,AE58,AG58,AI58,AK58,AM58,AO58,AS58,AU58,AW58,AY58,BA58,BC58,BE58,BG58,BI58,BK58,BM58,BO58,BQ58,BS58)</f>
        <v>1825193.2949999997</v>
      </c>
    </row>
    <row r="59" spans="1:73" x14ac:dyDescent="0.2">
      <c r="A59" s="6">
        <v>2</v>
      </c>
      <c r="B59" s="6">
        <v>401</v>
      </c>
      <c r="C59" s="6" t="s">
        <v>62</v>
      </c>
      <c r="D59" s="6">
        <v>106</v>
      </c>
      <c r="E59" s="10">
        <v>395314</v>
      </c>
      <c r="F59" s="6">
        <v>6</v>
      </c>
      <c r="G59" s="10">
        <v>22002</v>
      </c>
      <c r="H59" s="6">
        <v>0</v>
      </c>
      <c r="I59" s="10">
        <v>0</v>
      </c>
      <c r="J59" s="6">
        <v>0</v>
      </c>
      <c r="K59" s="10">
        <v>0</v>
      </c>
      <c r="L59" s="6">
        <v>1</v>
      </c>
      <c r="M59" s="10">
        <v>11167</v>
      </c>
      <c r="N59" s="6">
        <v>6</v>
      </c>
      <c r="O59" s="10">
        <v>33177.120000000003</v>
      </c>
      <c r="P59" s="6">
        <v>5</v>
      </c>
      <c r="Q59" s="10">
        <v>68000</v>
      </c>
      <c r="R59" s="6">
        <v>1</v>
      </c>
      <c r="S59" s="10">
        <v>3667</v>
      </c>
      <c r="T59" s="6">
        <v>0</v>
      </c>
      <c r="U59" s="10">
        <v>0</v>
      </c>
      <c r="V59" s="6">
        <v>26</v>
      </c>
      <c r="W59" s="10">
        <v>192870.96</v>
      </c>
      <c r="X59" s="6">
        <v>0</v>
      </c>
      <c r="Y59" s="10">
        <v>0</v>
      </c>
      <c r="Z59" s="6">
        <v>36</v>
      </c>
      <c r="AA59" s="10">
        <v>526667.89999999991</v>
      </c>
      <c r="AB59" s="6">
        <v>0</v>
      </c>
      <c r="AC59" s="10">
        <v>0</v>
      </c>
      <c r="AD59" s="6">
        <v>0</v>
      </c>
      <c r="AE59" s="10">
        <v>0</v>
      </c>
      <c r="AF59" s="6">
        <v>1</v>
      </c>
      <c r="AG59" s="10">
        <v>4218</v>
      </c>
      <c r="AH59" s="6">
        <v>0</v>
      </c>
      <c r="AI59" s="10">
        <v>0</v>
      </c>
      <c r="AJ59" s="6">
        <v>0</v>
      </c>
      <c r="AK59" s="10">
        <v>0</v>
      </c>
      <c r="AL59" s="6">
        <v>0</v>
      </c>
      <c r="AM59" s="10">
        <v>0</v>
      </c>
      <c r="AN59" s="6">
        <v>4</v>
      </c>
      <c r="AO59" s="10">
        <v>22118.080000000002</v>
      </c>
      <c r="AP59" s="6">
        <v>9</v>
      </c>
      <c r="AQ59" s="10">
        <v>54000</v>
      </c>
      <c r="AR59" s="10">
        <v>200000</v>
      </c>
      <c r="AS59" s="10">
        <v>254000</v>
      </c>
      <c r="AT59" s="6">
        <v>55</v>
      </c>
      <c r="AU59" s="10">
        <v>141508</v>
      </c>
      <c r="AV59" s="6">
        <v>0</v>
      </c>
      <c r="AW59" s="10">
        <v>0</v>
      </c>
      <c r="AX59" s="6">
        <v>17</v>
      </c>
      <c r="AY59" s="10">
        <v>59128</v>
      </c>
      <c r="AZ59" s="6">
        <v>1</v>
      </c>
      <c r="BA59" s="10">
        <v>5529.52</v>
      </c>
      <c r="BB59" s="6">
        <v>0</v>
      </c>
      <c r="BC59" s="10">
        <v>0</v>
      </c>
      <c r="BD59" s="6">
        <v>0</v>
      </c>
      <c r="BE59" s="10">
        <v>0</v>
      </c>
      <c r="BF59" s="6">
        <v>0</v>
      </c>
      <c r="BG59" s="10">
        <v>0</v>
      </c>
      <c r="BH59" s="6">
        <v>0</v>
      </c>
      <c r="BI59" s="10">
        <v>0</v>
      </c>
      <c r="BJ59" s="6">
        <v>1</v>
      </c>
      <c r="BK59" s="10">
        <v>15000</v>
      </c>
      <c r="BL59" s="6">
        <v>0</v>
      </c>
      <c r="BM59" s="10">
        <v>0</v>
      </c>
      <c r="BN59" s="6">
        <v>0</v>
      </c>
      <c r="BO59" s="10">
        <v>0</v>
      </c>
      <c r="BP59" s="37">
        <v>0</v>
      </c>
      <c r="BQ59" s="10">
        <v>0</v>
      </c>
      <c r="BR59" s="37">
        <v>6</v>
      </c>
      <c r="BS59" s="10">
        <v>16800</v>
      </c>
      <c r="BT59" s="27">
        <f t="shared" ref="BT59" si="20">SUM(D59,F59,H59,J59,L59,N59,P59,R59,T59,V59,X59,Z59,AB59,AD59,AF59,AH59,AJ59,AL59,AN59,AP59,AT59,AV59,AX59,AZ59,BB59,BD59,BF59,BH59,BJ59,BL59,BN59,BP59,BR59)</f>
        <v>281</v>
      </c>
      <c r="BU59" s="11">
        <f t="shared" ref="BU59" si="21">SUM(E59,G59,I59,K59,M59,O59,Q59,S59,U59,W59,Y59,AA59,AC59,AE59,AG59,AI59,AK59,AM59,AO59,AS59,AU59,AW59,AY59,BA59,BC59,BE59,BG59,BI59,BK59,BM59,BO59,BQ59,BS59)</f>
        <v>1771167.58</v>
      </c>
    </row>
    <row r="60" spans="1:73" x14ac:dyDescent="0.2">
      <c r="A60" s="6">
        <v>3</v>
      </c>
      <c r="B60" s="6">
        <v>402</v>
      </c>
      <c r="C60" s="6" t="s">
        <v>63</v>
      </c>
      <c r="D60" s="6">
        <v>233</v>
      </c>
      <c r="E60" s="10">
        <v>548483</v>
      </c>
      <c r="F60" s="6">
        <v>22</v>
      </c>
      <c r="G60" s="10">
        <v>50182</v>
      </c>
      <c r="H60" s="6">
        <v>0</v>
      </c>
      <c r="I60" s="10">
        <v>0</v>
      </c>
      <c r="J60" s="6">
        <v>0</v>
      </c>
      <c r="K60" s="10">
        <v>0</v>
      </c>
      <c r="L60" s="6">
        <v>1</v>
      </c>
      <c r="M60" s="10">
        <v>9781</v>
      </c>
      <c r="N60" s="6">
        <v>4</v>
      </c>
      <c r="O60" s="10">
        <v>34761</v>
      </c>
      <c r="P60" s="6">
        <v>1</v>
      </c>
      <c r="Q60" s="10">
        <v>12000</v>
      </c>
      <c r="R60" s="6">
        <v>3</v>
      </c>
      <c r="S60" s="10">
        <v>6843</v>
      </c>
      <c r="T60" s="6">
        <v>0</v>
      </c>
      <c r="U60" s="10">
        <v>0</v>
      </c>
      <c r="V60" s="6">
        <v>12</v>
      </c>
      <c r="W60" s="10">
        <v>153790.34</v>
      </c>
      <c r="X60" s="6">
        <v>0</v>
      </c>
      <c r="Y60" s="10">
        <v>0</v>
      </c>
      <c r="Z60" s="6">
        <v>18</v>
      </c>
      <c r="AA60" s="10">
        <v>269641.34999999998</v>
      </c>
      <c r="AB60" s="6">
        <v>0</v>
      </c>
      <c r="AC60" s="10">
        <v>0</v>
      </c>
      <c r="AD60" s="6">
        <v>0</v>
      </c>
      <c r="AE60" s="10">
        <v>0</v>
      </c>
      <c r="AF60" s="6">
        <v>0</v>
      </c>
      <c r="AG60" s="10">
        <v>0</v>
      </c>
      <c r="AH60" s="6">
        <v>0</v>
      </c>
      <c r="AI60" s="10">
        <v>0</v>
      </c>
      <c r="AJ60" s="6">
        <v>0</v>
      </c>
      <c r="AK60" s="10">
        <v>0</v>
      </c>
      <c r="AL60" s="6">
        <v>0</v>
      </c>
      <c r="AM60" s="10">
        <v>0</v>
      </c>
      <c r="AN60" s="6">
        <v>4</v>
      </c>
      <c r="AO60" s="10">
        <v>34761</v>
      </c>
      <c r="AP60" s="6">
        <v>16</v>
      </c>
      <c r="AQ60" s="10">
        <v>41500</v>
      </c>
      <c r="AR60" s="10">
        <v>510000</v>
      </c>
      <c r="AS60" s="10">
        <v>551500</v>
      </c>
      <c r="AT60" s="6">
        <v>0</v>
      </c>
      <c r="AU60" s="10">
        <v>0</v>
      </c>
      <c r="AV60" s="6">
        <v>0</v>
      </c>
      <c r="AW60" s="10">
        <v>0</v>
      </c>
      <c r="AX60" s="6">
        <v>53</v>
      </c>
      <c r="AY60" s="10">
        <v>123966</v>
      </c>
      <c r="AZ60" s="6">
        <v>3</v>
      </c>
      <c r="BA60" s="10">
        <v>20587</v>
      </c>
      <c r="BB60" s="6">
        <v>0</v>
      </c>
      <c r="BC60" s="10">
        <v>0</v>
      </c>
      <c r="BD60" s="6">
        <v>2</v>
      </c>
      <c r="BE60" s="10">
        <v>172700</v>
      </c>
      <c r="BF60" s="6">
        <v>0</v>
      </c>
      <c r="BG60" s="10">
        <v>0</v>
      </c>
      <c r="BH60" s="6">
        <v>0</v>
      </c>
      <c r="BI60" s="10">
        <v>0</v>
      </c>
      <c r="BJ60" s="6">
        <v>11</v>
      </c>
      <c r="BK60" s="10">
        <v>165000</v>
      </c>
      <c r="BL60" s="6">
        <v>0</v>
      </c>
      <c r="BM60" s="10">
        <v>0</v>
      </c>
      <c r="BN60" s="6">
        <v>0</v>
      </c>
      <c r="BO60" s="10">
        <v>0</v>
      </c>
      <c r="BP60" s="37">
        <v>3</v>
      </c>
      <c r="BQ60" s="10">
        <v>3421.5</v>
      </c>
      <c r="BR60" s="37">
        <v>27</v>
      </c>
      <c r="BS60" s="10">
        <v>75600</v>
      </c>
      <c r="BT60" s="27">
        <f>SUM(D60,F60,H60,J60,L60,N60,P60,R60,T60,V60,X60,Z60,AB60,AD60,AF60,AH60,AJ60,AL60,AN60,AP60,AT60,AV60,AX60,AZ60,BB60,BD60,BF60,BH60,BJ60,BL60,BN60,BP60,BR60)</f>
        <v>413</v>
      </c>
      <c r="BU60" s="11">
        <f>SUM(E60,G60,I60,K60,M60,O60,Q60,S60,U60,W60,Y60,AA60,AC60,AE60,AG60,AI60,AK60,AM60,AO60,AS60,AU60,AW60,AY60,BA60,BC60,BE60,BG60,BI60,BK60,BM60,BO60,BQ60,BS60)</f>
        <v>2233017.19</v>
      </c>
    </row>
    <row r="61" spans="1:73" x14ac:dyDescent="0.2">
      <c r="A61" s="6">
        <v>4</v>
      </c>
      <c r="B61" s="6">
        <v>403</v>
      </c>
      <c r="C61" s="6" t="s">
        <v>64</v>
      </c>
      <c r="D61" s="6">
        <v>0</v>
      </c>
      <c r="E61" s="10">
        <v>0</v>
      </c>
      <c r="F61" s="6">
        <v>0</v>
      </c>
      <c r="G61" s="10">
        <v>0</v>
      </c>
      <c r="H61" s="6">
        <v>0</v>
      </c>
      <c r="I61" s="10">
        <v>0</v>
      </c>
      <c r="J61" s="6">
        <v>0</v>
      </c>
      <c r="K61" s="10">
        <v>0</v>
      </c>
      <c r="L61" s="6">
        <v>0</v>
      </c>
      <c r="M61" s="10">
        <v>0</v>
      </c>
      <c r="N61" s="6">
        <v>2</v>
      </c>
      <c r="O61" s="10">
        <v>10537.12</v>
      </c>
      <c r="P61" s="6">
        <v>0</v>
      </c>
      <c r="Q61" s="10">
        <v>0</v>
      </c>
      <c r="R61" s="6">
        <v>0</v>
      </c>
      <c r="S61" s="10">
        <v>0</v>
      </c>
      <c r="T61" s="6">
        <v>0</v>
      </c>
      <c r="U61" s="10">
        <v>0</v>
      </c>
      <c r="V61" s="6">
        <v>0</v>
      </c>
      <c r="W61" s="10">
        <v>0</v>
      </c>
      <c r="X61" s="6">
        <v>0</v>
      </c>
      <c r="Y61" s="10">
        <v>0</v>
      </c>
      <c r="Z61" s="6">
        <v>9</v>
      </c>
      <c r="AA61" s="10">
        <v>170299.80000000002</v>
      </c>
      <c r="AB61" s="6">
        <v>0</v>
      </c>
      <c r="AC61" s="10">
        <v>0</v>
      </c>
      <c r="AD61" s="6">
        <v>0</v>
      </c>
      <c r="AE61" s="10">
        <v>0</v>
      </c>
      <c r="AF61" s="6">
        <v>0</v>
      </c>
      <c r="AG61" s="10">
        <v>0</v>
      </c>
      <c r="AH61" s="6">
        <v>0</v>
      </c>
      <c r="AI61" s="10">
        <v>0</v>
      </c>
      <c r="AJ61" s="6">
        <v>0</v>
      </c>
      <c r="AK61" s="10">
        <v>0</v>
      </c>
      <c r="AL61" s="6">
        <v>0</v>
      </c>
      <c r="AM61" s="10">
        <v>0</v>
      </c>
      <c r="AN61" s="6">
        <v>2</v>
      </c>
      <c r="AO61" s="10">
        <v>10144.68</v>
      </c>
      <c r="AP61" s="6">
        <v>2</v>
      </c>
      <c r="AQ61" s="10">
        <v>0</v>
      </c>
      <c r="AR61" s="10">
        <v>25000</v>
      </c>
      <c r="AS61" s="10">
        <v>25000</v>
      </c>
      <c r="AT61" s="6">
        <v>0</v>
      </c>
      <c r="AU61" s="10">
        <v>0</v>
      </c>
      <c r="AV61" s="6">
        <v>0</v>
      </c>
      <c r="AW61" s="10">
        <v>0</v>
      </c>
      <c r="AX61" s="6">
        <v>0</v>
      </c>
      <c r="AY61" s="10">
        <v>0</v>
      </c>
      <c r="AZ61" s="6">
        <v>0</v>
      </c>
      <c r="BA61" s="10">
        <v>0</v>
      </c>
      <c r="BB61" s="6">
        <v>0</v>
      </c>
      <c r="BC61" s="10">
        <v>0</v>
      </c>
      <c r="BD61" s="6">
        <v>0</v>
      </c>
      <c r="BE61" s="10">
        <v>0</v>
      </c>
      <c r="BF61" s="6">
        <v>0</v>
      </c>
      <c r="BG61" s="10">
        <v>0</v>
      </c>
      <c r="BH61" s="6">
        <v>0</v>
      </c>
      <c r="BI61" s="10">
        <v>0</v>
      </c>
      <c r="BJ61" s="6">
        <v>0</v>
      </c>
      <c r="BK61" s="10">
        <v>0</v>
      </c>
      <c r="BL61" s="6">
        <v>0</v>
      </c>
      <c r="BM61" s="10">
        <v>0</v>
      </c>
      <c r="BN61" s="6">
        <v>0</v>
      </c>
      <c r="BO61" s="10">
        <v>0</v>
      </c>
      <c r="BP61" s="37">
        <v>0</v>
      </c>
      <c r="BQ61" s="10">
        <v>0</v>
      </c>
      <c r="BR61" s="37">
        <v>0</v>
      </c>
      <c r="BS61" s="10">
        <v>0</v>
      </c>
      <c r="BT61" s="27">
        <f>SUM(D61,F61,H61,J61,L61,N61,P61,R61,T61,V61,X61,Z61,AB61,AD61,AF61,AH61,AJ61,AL61,AN61,AP61,AT61,AV61,AX61,AZ61,BB61,BD61,BF61,BH61,BJ61,BL61,BN61,BP61,BR61)</f>
        <v>15</v>
      </c>
      <c r="BU61" s="11">
        <f>SUM(E61,G61,I61,K61,M61,O61,Q61,S61,U61,W61,Y61,AA61,AC61,AE61,AG61,AI61,AK61,AM61,AO61,AS61,AU61,AW61,AY61,BA61,BC61,BE61,BG61,BI61,BK61,BM61,BO61,BQ61,BS61)</f>
        <v>215981.6</v>
      </c>
    </row>
    <row r="62" spans="1:73" x14ac:dyDescent="0.2">
      <c r="A62" s="6">
        <v>5</v>
      </c>
      <c r="B62" s="6">
        <v>414</v>
      </c>
      <c r="C62" s="6" t="s">
        <v>65</v>
      </c>
      <c r="D62" s="6">
        <v>673</v>
      </c>
      <c r="E62" s="10">
        <v>1641732</v>
      </c>
      <c r="F62" s="6">
        <v>44</v>
      </c>
      <c r="G62" s="10">
        <v>105864</v>
      </c>
      <c r="H62" s="6">
        <v>1</v>
      </c>
      <c r="I62" s="10">
        <v>2406</v>
      </c>
      <c r="J62" s="6">
        <v>1</v>
      </c>
      <c r="K62" s="10">
        <v>7500</v>
      </c>
      <c r="L62" s="6">
        <v>3</v>
      </c>
      <c r="M62" s="10">
        <v>29718</v>
      </c>
      <c r="N62" s="6">
        <v>10</v>
      </c>
      <c r="O62" s="10">
        <v>164421.38</v>
      </c>
      <c r="P62" s="6">
        <v>1</v>
      </c>
      <c r="Q62" s="10">
        <v>16000</v>
      </c>
      <c r="R62" s="6">
        <v>7</v>
      </c>
      <c r="S62" s="10">
        <v>16842</v>
      </c>
      <c r="T62" s="6">
        <v>1</v>
      </c>
      <c r="U62" s="10">
        <v>2406</v>
      </c>
      <c r="V62" s="6">
        <v>39</v>
      </c>
      <c r="W62" s="10">
        <v>326251.47999999992</v>
      </c>
      <c r="X62" s="6">
        <v>0</v>
      </c>
      <c r="Y62" s="10">
        <v>0</v>
      </c>
      <c r="Z62" s="6">
        <v>35</v>
      </c>
      <c r="AA62" s="10">
        <v>496707.75</v>
      </c>
      <c r="AB62" s="6">
        <v>1</v>
      </c>
      <c r="AC62" s="10">
        <v>24000</v>
      </c>
      <c r="AD62" s="6">
        <v>0</v>
      </c>
      <c r="AE62" s="10">
        <v>0</v>
      </c>
      <c r="AF62" s="6">
        <v>0</v>
      </c>
      <c r="AG62" s="10">
        <v>0</v>
      </c>
      <c r="AH62" s="6">
        <v>0</v>
      </c>
      <c r="AI62" s="10">
        <v>0</v>
      </c>
      <c r="AJ62" s="6">
        <v>0</v>
      </c>
      <c r="AK62" s="10">
        <v>0</v>
      </c>
      <c r="AL62" s="6">
        <v>0</v>
      </c>
      <c r="AM62" s="10">
        <v>0</v>
      </c>
      <c r="AN62" s="6">
        <v>20</v>
      </c>
      <c r="AO62" s="10">
        <v>258057.18</v>
      </c>
      <c r="AP62" s="6">
        <v>7</v>
      </c>
      <c r="AQ62" s="10">
        <v>38000</v>
      </c>
      <c r="AR62" s="10">
        <v>205000</v>
      </c>
      <c r="AS62" s="10">
        <v>243000</v>
      </c>
      <c r="AT62" s="6">
        <v>0</v>
      </c>
      <c r="AU62" s="10">
        <v>0</v>
      </c>
      <c r="AV62" s="6">
        <v>13</v>
      </c>
      <c r="AW62" s="10">
        <v>76050</v>
      </c>
      <c r="AX62" s="6">
        <v>84</v>
      </c>
      <c r="AY62" s="10">
        <v>201043</v>
      </c>
      <c r="AZ62" s="6">
        <v>0</v>
      </c>
      <c r="BA62" s="10">
        <v>0</v>
      </c>
      <c r="BB62" s="6">
        <v>0</v>
      </c>
      <c r="BC62" s="10">
        <v>0</v>
      </c>
      <c r="BD62" s="6">
        <v>3</v>
      </c>
      <c r="BE62" s="10">
        <v>259050</v>
      </c>
      <c r="BF62" s="6">
        <v>0</v>
      </c>
      <c r="BG62" s="10">
        <v>0</v>
      </c>
      <c r="BH62" s="6">
        <v>4</v>
      </c>
      <c r="BI62" s="10">
        <v>64000</v>
      </c>
      <c r="BJ62" s="6">
        <v>11</v>
      </c>
      <c r="BK62" s="10">
        <v>165000</v>
      </c>
      <c r="BL62" s="6">
        <v>0</v>
      </c>
      <c r="BM62" s="10">
        <v>0</v>
      </c>
      <c r="BN62" s="6">
        <v>0</v>
      </c>
      <c r="BO62" s="10">
        <v>0</v>
      </c>
      <c r="BP62" s="37">
        <v>3</v>
      </c>
      <c r="BQ62" s="10">
        <v>3609</v>
      </c>
      <c r="BR62" s="37">
        <v>63</v>
      </c>
      <c r="BS62" s="10">
        <v>176400</v>
      </c>
      <c r="BT62" s="27">
        <f>SUM(D62,F62,H62,J62,L62,N62,P62,R62,T62,V62,X62,Z62,AB62,AD62,AF62,AH62,AJ62,AL62,AN62,AP62,AT62,AV62,AX62,AZ62,BB62,BD62,BF62,BH62,BJ62,BL62,BN62,BP62,BR62)</f>
        <v>1024</v>
      </c>
      <c r="BU62" s="11">
        <f>SUM(E62,G62,I62,K62,M62,O62,Q62,S62,U62,W62,Y62,AA62,AC62,AE62,AG62,AI62,AK62,AM62,AO62,AS62,AU62,AW62,AY62,BA62,BC62,BE62,BG62,BI62,BK62,BM62,BO62,BQ62,BS62)</f>
        <v>4280057.79</v>
      </c>
    </row>
    <row r="63" spans="1:73" x14ac:dyDescent="0.2">
      <c r="A63" s="6">
        <v>6</v>
      </c>
      <c r="B63" s="6">
        <v>418</v>
      </c>
      <c r="C63" s="6" t="s">
        <v>66</v>
      </c>
      <c r="D63" s="6">
        <v>0</v>
      </c>
      <c r="E63" s="10">
        <v>0</v>
      </c>
      <c r="F63" s="6">
        <v>0</v>
      </c>
      <c r="G63" s="10">
        <v>0</v>
      </c>
      <c r="H63" s="6">
        <v>0</v>
      </c>
      <c r="I63" s="10">
        <v>0</v>
      </c>
      <c r="J63" s="6">
        <v>0</v>
      </c>
      <c r="K63" s="10">
        <v>0</v>
      </c>
      <c r="L63" s="6">
        <v>0</v>
      </c>
      <c r="M63" s="10">
        <v>0</v>
      </c>
      <c r="N63" s="6">
        <v>3</v>
      </c>
      <c r="O63" s="10">
        <v>12566.34</v>
      </c>
      <c r="P63" s="6">
        <v>0</v>
      </c>
      <c r="Q63" s="10">
        <v>0</v>
      </c>
      <c r="R63" s="6">
        <v>0</v>
      </c>
      <c r="S63" s="10">
        <v>0</v>
      </c>
      <c r="T63" s="6">
        <v>0</v>
      </c>
      <c r="U63" s="10">
        <v>0</v>
      </c>
      <c r="V63" s="6">
        <v>0</v>
      </c>
      <c r="W63" s="10">
        <v>0</v>
      </c>
      <c r="X63" s="6">
        <v>0</v>
      </c>
      <c r="Y63" s="10">
        <v>0</v>
      </c>
      <c r="Z63" s="6">
        <v>0</v>
      </c>
      <c r="AA63" s="10">
        <v>0</v>
      </c>
      <c r="AB63" s="6">
        <v>0</v>
      </c>
      <c r="AC63" s="10">
        <v>0</v>
      </c>
      <c r="AD63" s="6">
        <v>0</v>
      </c>
      <c r="AE63" s="10">
        <v>0</v>
      </c>
      <c r="AF63" s="6">
        <v>0</v>
      </c>
      <c r="AG63" s="10">
        <v>0</v>
      </c>
      <c r="AH63" s="6">
        <v>6</v>
      </c>
      <c r="AI63" s="10">
        <v>23438.699999999997</v>
      </c>
      <c r="AJ63" s="6">
        <v>0</v>
      </c>
      <c r="AK63" s="10">
        <v>0</v>
      </c>
      <c r="AL63" s="6">
        <v>0</v>
      </c>
      <c r="AM63" s="10">
        <v>0</v>
      </c>
      <c r="AN63" s="6">
        <v>3</v>
      </c>
      <c r="AO63" s="10">
        <v>12566.34</v>
      </c>
      <c r="AP63" s="6">
        <v>4</v>
      </c>
      <c r="AQ63" s="10">
        <v>0</v>
      </c>
      <c r="AR63" s="10">
        <v>40000</v>
      </c>
      <c r="AS63" s="10">
        <v>40000</v>
      </c>
      <c r="AT63" s="6">
        <v>0</v>
      </c>
      <c r="AU63" s="10">
        <v>0</v>
      </c>
      <c r="AV63" s="6">
        <v>0</v>
      </c>
      <c r="AW63" s="10">
        <v>0</v>
      </c>
      <c r="AX63" s="6">
        <v>0</v>
      </c>
      <c r="AY63" s="10">
        <v>0</v>
      </c>
      <c r="AZ63" s="6">
        <v>0</v>
      </c>
      <c r="BA63" s="10">
        <v>0</v>
      </c>
      <c r="BB63" s="6">
        <v>0</v>
      </c>
      <c r="BC63" s="10">
        <v>0</v>
      </c>
      <c r="BD63" s="6">
        <v>0</v>
      </c>
      <c r="BE63" s="10">
        <v>0</v>
      </c>
      <c r="BF63" s="6">
        <v>0</v>
      </c>
      <c r="BG63" s="10">
        <v>0</v>
      </c>
      <c r="BH63" s="6">
        <v>0</v>
      </c>
      <c r="BI63" s="10">
        <v>0</v>
      </c>
      <c r="BJ63" s="6">
        <v>0</v>
      </c>
      <c r="BK63" s="10">
        <v>0</v>
      </c>
      <c r="BL63" s="6">
        <v>0</v>
      </c>
      <c r="BM63" s="10">
        <v>0</v>
      </c>
      <c r="BN63" s="6">
        <v>0</v>
      </c>
      <c r="BO63" s="10">
        <v>0</v>
      </c>
      <c r="BP63" s="37">
        <v>0</v>
      </c>
      <c r="BQ63" s="10">
        <v>0</v>
      </c>
      <c r="BR63" s="37">
        <v>0</v>
      </c>
      <c r="BS63" s="10">
        <v>0</v>
      </c>
      <c r="BT63" s="27">
        <f t="shared" ref="BT63:BT65" si="22">SUM(D63,F63,H63,J63,L63,N63,P63,R63,T63,V63,X63,Z63,AB63,AD63,AF63,AH63,AJ63,AL63,AN63,AP63,AT63,AV63,AX63,AZ63,BB63,BD63,BF63,BH63,BJ63,BL63,BN63,BP63,BR63)</f>
        <v>16</v>
      </c>
      <c r="BU63" s="11">
        <f t="shared" ref="BU63:BU65" si="23">SUM(E63,G63,I63,K63,M63,O63,Q63,S63,U63,W63,Y63,AA63,AC63,AE63,AG63,AI63,AK63,AM63,AO63,AS63,AU63,AW63,AY63,BA63,BC63,BE63,BG63,BI63,BK63,BM63,BO63,BQ63,BS63)</f>
        <v>88571.37999999999</v>
      </c>
    </row>
    <row r="64" spans="1:73" x14ac:dyDescent="0.2">
      <c r="A64" s="6">
        <v>7</v>
      </c>
      <c r="B64" s="6">
        <v>419</v>
      </c>
      <c r="C64" s="6" t="s">
        <v>67</v>
      </c>
      <c r="D64" s="6">
        <v>65</v>
      </c>
      <c r="E64" s="10">
        <v>222371</v>
      </c>
      <c r="F64" s="6">
        <v>5</v>
      </c>
      <c r="G64" s="10">
        <v>17015</v>
      </c>
      <c r="H64" s="6">
        <v>1</v>
      </c>
      <c r="I64" s="10">
        <v>3403</v>
      </c>
      <c r="J64" s="6">
        <v>0</v>
      </c>
      <c r="K64" s="10">
        <v>0</v>
      </c>
      <c r="L64" s="6">
        <v>0</v>
      </c>
      <c r="M64" s="10">
        <v>0</v>
      </c>
      <c r="N64" s="6">
        <v>0</v>
      </c>
      <c r="O64" s="10">
        <v>0</v>
      </c>
      <c r="P64" s="6">
        <v>0</v>
      </c>
      <c r="Q64" s="10">
        <v>0</v>
      </c>
      <c r="R64" s="6">
        <v>2</v>
      </c>
      <c r="S64" s="10">
        <v>6806</v>
      </c>
      <c r="T64" s="6">
        <v>0</v>
      </c>
      <c r="U64" s="10">
        <v>0</v>
      </c>
      <c r="V64" s="6">
        <v>1</v>
      </c>
      <c r="W64" s="10">
        <v>10080.65</v>
      </c>
      <c r="X64" s="6">
        <v>0</v>
      </c>
      <c r="Y64" s="10">
        <v>0</v>
      </c>
      <c r="Z64" s="6">
        <v>0</v>
      </c>
      <c r="AA64" s="10">
        <v>0</v>
      </c>
      <c r="AB64" s="6">
        <v>0</v>
      </c>
      <c r="AC64" s="10">
        <v>0</v>
      </c>
      <c r="AD64" s="6">
        <v>0</v>
      </c>
      <c r="AE64" s="10">
        <v>0</v>
      </c>
      <c r="AF64" s="6">
        <v>0</v>
      </c>
      <c r="AG64" s="10">
        <v>0</v>
      </c>
      <c r="AH64" s="6">
        <v>0</v>
      </c>
      <c r="AI64" s="10">
        <v>0</v>
      </c>
      <c r="AJ64" s="6">
        <v>0</v>
      </c>
      <c r="AK64" s="10">
        <v>0</v>
      </c>
      <c r="AL64" s="6">
        <v>0</v>
      </c>
      <c r="AM64" s="10">
        <v>0</v>
      </c>
      <c r="AN64" s="6">
        <v>0</v>
      </c>
      <c r="AO64" s="10">
        <v>0</v>
      </c>
      <c r="AP64" s="6">
        <v>3</v>
      </c>
      <c r="AQ64" s="10">
        <v>24000</v>
      </c>
      <c r="AR64" s="10">
        <v>105000</v>
      </c>
      <c r="AS64" s="10">
        <v>129000</v>
      </c>
      <c r="AT64" s="6">
        <v>0</v>
      </c>
      <c r="AU64" s="10">
        <v>0</v>
      </c>
      <c r="AV64" s="6">
        <v>1</v>
      </c>
      <c r="AW64" s="10">
        <v>5850</v>
      </c>
      <c r="AX64" s="6">
        <v>8</v>
      </c>
      <c r="AY64" s="10">
        <v>27518</v>
      </c>
      <c r="AZ64" s="6">
        <v>0</v>
      </c>
      <c r="BA64" s="10">
        <v>0</v>
      </c>
      <c r="BB64" s="6">
        <v>0</v>
      </c>
      <c r="BC64" s="10">
        <v>0</v>
      </c>
      <c r="BD64" s="6">
        <v>2</v>
      </c>
      <c r="BE64" s="10">
        <v>172700</v>
      </c>
      <c r="BF64" s="6">
        <v>0</v>
      </c>
      <c r="BG64" s="10">
        <v>0</v>
      </c>
      <c r="BH64" s="6">
        <v>0</v>
      </c>
      <c r="BI64" s="10">
        <v>0</v>
      </c>
      <c r="BJ64" s="6">
        <v>2</v>
      </c>
      <c r="BK64" s="10">
        <v>30000</v>
      </c>
      <c r="BL64" s="6">
        <v>0</v>
      </c>
      <c r="BM64" s="10">
        <v>0</v>
      </c>
      <c r="BN64" s="6">
        <v>0</v>
      </c>
      <c r="BO64" s="10">
        <v>0</v>
      </c>
      <c r="BP64" s="37">
        <v>0</v>
      </c>
      <c r="BQ64" s="10">
        <v>0</v>
      </c>
      <c r="BR64" s="37">
        <v>0</v>
      </c>
      <c r="BS64" s="10">
        <v>0</v>
      </c>
      <c r="BT64" s="27">
        <f t="shared" si="22"/>
        <v>90</v>
      </c>
      <c r="BU64" s="11">
        <f t="shared" si="23"/>
        <v>624743.65</v>
      </c>
    </row>
    <row r="65" spans="1:73" x14ac:dyDescent="0.2">
      <c r="A65" s="6">
        <v>8</v>
      </c>
      <c r="B65" s="6">
        <v>430</v>
      </c>
      <c r="C65" s="6" t="s">
        <v>68</v>
      </c>
      <c r="D65" s="6">
        <v>77</v>
      </c>
      <c r="E65" s="10">
        <v>208022</v>
      </c>
      <c r="F65" s="6">
        <v>6</v>
      </c>
      <c r="G65" s="10">
        <v>16176</v>
      </c>
      <c r="H65" s="6">
        <v>0</v>
      </c>
      <c r="I65" s="10">
        <v>0</v>
      </c>
      <c r="J65" s="6">
        <v>0</v>
      </c>
      <c r="K65" s="10">
        <v>0</v>
      </c>
      <c r="L65" s="6">
        <v>11</v>
      </c>
      <c r="M65" s="10">
        <v>112156</v>
      </c>
      <c r="N65" s="6">
        <v>1</v>
      </c>
      <c r="O65" s="10">
        <v>13600</v>
      </c>
      <c r="P65" s="6">
        <v>2</v>
      </c>
      <c r="Q65" s="10">
        <v>20000</v>
      </c>
      <c r="R65" s="6">
        <v>0</v>
      </c>
      <c r="S65" s="10">
        <v>0</v>
      </c>
      <c r="T65" s="6">
        <v>0</v>
      </c>
      <c r="U65" s="10">
        <v>0</v>
      </c>
      <c r="V65" s="6">
        <v>0</v>
      </c>
      <c r="W65" s="10">
        <v>0</v>
      </c>
      <c r="X65" s="6">
        <v>0</v>
      </c>
      <c r="Y65" s="10">
        <v>0</v>
      </c>
      <c r="Z65" s="6">
        <v>0</v>
      </c>
      <c r="AA65" s="10">
        <v>0</v>
      </c>
      <c r="AB65" s="6">
        <v>0</v>
      </c>
      <c r="AC65" s="10">
        <v>0</v>
      </c>
      <c r="AD65" s="6">
        <v>0</v>
      </c>
      <c r="AE65" s="10">
        <v>0</v>
      </c>
      <c r="AF65" s="6">
        <v>0</v>
      </c>
      <c r="AG65" s="10">
        <v>0</v>
      </c>
      <c r="AH65" s="6">
        <v>0</v>
      </c>
      <c r="AI65" s="10">
        <v>0</v>
      </c>
      <c r="AJ65" s="6">
        <v>0</v>
      </c>
      <c r="AK65" s="10">
        <v>0</v>
      </c>
      <c r="AL65" s="6">
        <v>0</v>
      </c>
      <c r="AM65" s="10">
        <v>0</v>
      </c>
      <c r="AN65" s="6">
        <v>3</v>
      </c>
      <c r="AO65" s="10">
        <v>40500</v>
      </c>
      <c r="AP65" s="6">
        <v>0</v>
      </c>
      <c r="AQ65" s="10">
        <v>0</v>
      </c>
      <c r="AR65" s="10">
        <v>0</v>
      </c>
      <c r="AS65" s="10">
        <v>0</v>
      </c>
      <c r="AT65" s="6">
        <v>5</v>
      </c>
      <c r="AU65" s="10">
        <v>3000</v>
      </c>
      <c r="AV65" s="6">
        <v>0</v>
      </c>
      <c r="AW65" s="10">
        <v>0</v>
      </c>
      <c r="AX65" s="6">
        <v>0</v>
      </c>
      <c r="AY65" s="10">
        <v>0</v>
      </c>
      <c r="AZ65" s="6">
        <v>0</v>
      </c>
      <c r="BA65" s="10">
        <v>0</v>
      </c>
      <c r="BB65" s="6">
        <v>0</v>
      </c>
      <c r="BC65" s="10">
        <v>0</v>
      </c>
      <c r="BD65" s="6">
        <v>2</v>
      </c>
      <c r="BE65" s="10">
        <v>172700</v>
      </c>
      <c r="BF65" s="6">
        <v>0</v>
      </c>
      <c r="BG65" s="10">
        <v>0</v>
      </c>
      <c r="BH65" s="6">
        <v>0</v>
      </c>
      <c r="BI65" s="10">
        <v>0</v>
      </c>
      <c r="BJ65" s="6">
        <v>2</v>
      </c>
      <c r="BK65" s="10">
        <v>30000</v>
      </c>
      <c r="BL65" s="6">
        <v>0</v>
      </c>
      <c r="BM65" s="10">
        <v>0</v>
      </c>
      <c r="BN65" s="6">
        <v>0</v>
      </c>
      <c r="BO65" s="10">
        <v>0</v>
      </c>
      <c r="BP65" s="37">
        <v>1</v>
      </c>
      <c r="BQ65" s="10">
        <v>1348</v>
      </c>
      <c r="BR65" s="37">
        <v>102</v>
      </c>
      <c r="BS65" s="10">
        <v>285600</v>
      </c>
      <c r="BT65" s="27">
        <f t="shared" si="22"/>
        <v>212</v>
      </c>
      <c r="BU65" s="11">
        <f t="shared" si="23"/>
        <v>903102</v>
      </c>
    </row>
    <row r="66" spans="1:73" x14ac:dyDescent="0.2">
      <c r="A66" s="6">
        <v>9</v>
      </c>
      <c r="B66" s="6">
        <v>431</v>
      </c>
      <c r="C66" s="6" t="s">
        <v>69</v>
      </c>
      <c r="D66" s="6">
        <v>51</v>
      </c>
      <c r="E66" s="10">
        <v>150746</v>
      </c>
      <c r="F66" s="6">
        <v>3</v>
      </c>
      <c r="G66" s="10">
        <v>8634</v>
      </c>
      <c r="H66" s="6">
        <v>0</v>
      </c>
      <c r="I66" s="10">
        <v>0</v>
      </c>
      <c r="J66" s="6">
        <v>0</v>
      </c>
      <c r="K66" s="10">
        <v>0</v>
      </c>
      <c r="L66" s="6">
        <v>1</v>
      </c>
      <c r="M66" s="10">
        <v>10378</v>
      </c>
      <c r="N66" s="6">
        <v>1</v>
      </c>
      <c r="O66" s="10">
        <v>10650</v>
      </c>
      <c r="P66" s="6">
        <v>1</v>
      </c>
      <c r="Q66" s="10">
        <v>16000</v>
      </c>
      <c r="R66" s="6">
        <v>6</v>
      </c>
      <c r="S66" s="10">
        <v>17268</v>
      </c>
      <c r="T66" s="6">
        <v>0</v>
      </c>
      <c r="U66" s="10">
        <v>0</v>
      </c>
      <c r="V66" s="6">
        <v>1</v>
      </c>
      <c r="W66" s="10">
        <v>6000</v>
      </c>
      <c r="X66" s="6">
        <v>0</v>
      </c>
      <c r="Y66" s="10">
        <v>0</v>
      </c>
      <c r="Z66" s="6">
        <v>0</v>
      </c>
      <c r="AA66" s="10">
        <v>0</v>
      </c>
      <c r="AB66" s="6">
        <v>0</v>
      </c>
      <c r="AC66" s="10">
        <v>0</v>
      </c>
      <c r="AD66" s="6">
        <v>0</v>
      </c>
      <c r="AE66" s="10">
        <v>0</v>
      </c>
      <c r="AF66" s="6">
        <v>0</v>
      </c>
      <c r="AG66" s="10">
        <v>0</v>
      </c>
      <c r="AH66" s="6">
        <v>0</v>
      </c>
      <c r="AI66" s="10">
        <v>0</v>
      </c>
      <c r="AJ66" s="6">
        <v>0</v>
      </c>
      <c r="AK66" s="10">
        <v>0</v>
      </c>
      <c r="AL66" s="6">
        <v>0</v>
      </c>
      <c r="AM66" s="10">
        <v>0</v>
      </c>
      <c r="AN66" s="6">
        <v>0</v>
      </c>
      <c r="AO66" s="10">
        <v>0</v>
      </c>
      <c r="AP66" s="6">
        <v>0</v>
      </c>
      <c r="AQ66" s="10">
        <v>0</v>
      </c>
      <c r="AR66" s="10">
        <v>0</v>
      </c>
      <c r="AS66" s="10">
        <v>0</v>
      </c>
      <c r="AT66" s="6">
        <v>34</v>
      </c>
      <c r="AU66" s="10">
        <v>113885.2</v>
      </c>
      <c r="AV66" s="6">
        <v>3</v>
      </c>
      <c r="AW66" s="10">
        <v>17550</v>
      </c>
      <c r="AX66" s="6">
        <v>5</v>
      </c>
      <c r="AY66" s="10">
        <v>15382</v>
      </c>
      <c r="AZ66" s="6">
        <v>1</v>
      </c>
      <c r="BA66" s="10">
        <v>10550</v>
      </c>
      <c r="BB66" s="6">
        <v>0</v>
      </c>
      <c r="BC66" s="10">
        <v>0</v>
      </c>
      <c r="BD66" s="6">
        <v>1</v>
      </c>
      <c r="BE66" s="10">
        <v>86350</v>
      </c>
      <c r="BF66" s="6">
        <v>0</v>
      </c>
      <c r="BG66" s="10">
        <v>0</v>
      </c>
      <c r="BH66" s="6">
        <v>0</v>
      </c>
      <c r="BI66" s="10">
        <v>0</v>
      </c>
      <c r="BJ66" s="6">
        <v>1</v>
      </c>
      <c r="BK66" s="10">
        <v>15000</v>
      </c>
      <c r="BL66" s="6">
        <v>0</v>
      </c>
      <c r="BM66" s="10">
        <v>0</v>
      </c>
      <c r="BN66" s="6">
        <v>0</v>
      </c>
      <c r="BO66" s="10">
        <v>0</v>
      </c>
      <c r="BP66" s="37">
        <v>0</v>
      </c>
      <c r="BQ66" s="10">
        <v>0</v>
      </c>
      <c r="BR66" s="37">
        <v>1</v>
      </c>
      <c r="BS66" s="10">
        <v>2800</v>
      </c>
      <c r="BT66" s="27">
        <f>SUM(D66,F66,H66,J66,L66,N66,P66,R66,T66,V66,X66,Z66,AB66,AD66,AF66,AH66,AJ66,AL66,AN66,AP66,AT66,AV66,AX66,AZ66,BB66,BD66,BF66,BH66,BJ66,BL66,BN66,BP66,BR66)</f>
        <v>110</v>
      </c>
      <c r="BU66" s="11">
        <f>SUM(E66,G66,I66,K66,M66,O66,Q66,S66,U66,W66,Y66,AA66,AC66,AE66,AG66,AI66,AK66,AM66,AO66,AS66,AU66,AW66,AY66,BA66,BC66,BE66,BG66,BI66,BK66,BM66,BO66,BQ66,BS66)</f>
        <v>481193.2</v>
      </c>
    </row>
    <row r="67" spans="1:73" x14ac:dyDescent="0.2">
      <c r="A67" s="6">
        <v>10</v>
      </c>
      <c r="B67" s="6">
        <v>432</v>
      </c>
      <c r="C67" s="6" t="s">
        <v>70</v>
      </c>
      <c r="D67" s="6">
        <v>39</v>
      </c>
      <c r="E67" s="10">
        <v>118880</v>
      </c>
      <c r="F67" s="6">
        <v>3</v>
      </c>
      <c r="G67" s="10">
        <v>9108</v>
      </c>
      <c r="H67" s="6">
        <v>0</v>
      </c>
      <c r="I67" s="10">
        <v>0</v>
      </c>
      <c r="J67" s="6">
        <v>0</v>
      </c>
      <c r="K67" s="10">
        <v>0</v>
      </c>
      <c r="L67" s="6">
        <v>1</v>
      </c>
      <c r="M67" s="10">
        <v>10536</v>
      </c>
      <c r="N67" s="6">
        <v>0</v>
      </c>
      <c r="O67" s="10">
        <v>0</v>
      </c>
      <c r="P67" s="6">
        <v>0</v>
      </c>
      <c r="Q67" s="10">
        <v>0</v>
      </c>
      <c r="R67" s="6">
        <v>0</v>
      </c>
      <c r="S67" s="10">
        <v>0</v>
      </c>
      <c r="T67" s="6">
        <v>27</v>
      </c>
      <c r="U67" s="10">
        <v>81972</v>
      </c>
      <c r="V67" s="6">
        <v>0</v>
      </c>
      <c r="W67" s="10">
        <v>0</v>
      </c>
      <c r="X67" s="6">
        <v>0</v>
      </c>
      <c r="Y67" s="10">
        <v>0</v>
      </c>
      <c r="Z67" s="6">
        <v>0</v>
      </c>
      <c r="AA67" s="10">
        <v>0</v>
      </c>
      <c r="AB67" s="6">
        <v>0</v>
      </c>
      <c r="AC67" s="10">
        <v>0</v>
      </c>
      <c r="AD67" s="6">
        <v>0</v>
      </c>
      <c r="AE67" s="10">
        <v>0</v>
      </c>
      <c r="AF67" s="6">
        <v>0</v>
      </c>
      <c r="AG67" s="10">
        <v>0</v>
      </c>
      <c r="AH67" s="6">
        <v>0</v>
      </c>
      <c r="AI67" s="10">
        <v>0</v>
      </c>
      <c r="AJ67" s="6">
        <v>0</v>
      </c>
      <c r="AK67" s="10">
        <v>0</v>
      </c>
      <c r="AL67" s="6">
        <v>0</v>
      </c>
      <c r="AM67" s="10">
        <v>0</v>
      </c>
      <c r="AN67" s="6">
        <v>0</v>
      </c>
      <c r="AO67" s="10">
        <v>0</v>
      </c>
      <c r="AP67" s="6">
        <v>0</v>
      </c>
      <c r="AQ67" s="10">
        <v>0</v>
      </c>
      <c r="AR67" s="10">
        <v>0</v>
      </c>
      <c r="AS67" s="10">
        <v>0</v>
      </c>
      <c r="AT67" s="6">
        <v>0</v>
      </c>
      <c r="AU67" s="10">
        <v>0</v>
      </c>
      <c r="AV67" s="6">
        <v>11</v>
      </c>
      <c r="AW67" s="10">
        <v>64350</v>
      </c>
      <c r="AX67" s="6">
        <v>11</v>
      </c>
      <c r="AY67" s="10">
        <v>33872</v>
      </c>
      <c r="AZ67" s="6">
        <v>0</v>
      </c>
      <c r="BA67" s="10">
        <v>0</v>
      </c>
      <c r="BB67" s="6">
        <v>0</v>
      </c>
      <c r="BC67" s="10">
        <v>0</v>
      </c>
      <c r="BD67" s="6">
        <v>0</v>
      </c>
      <c r="BE67" s="10">
        <v>0</v>
      </c>
      <c r="BF67" s="6">
        <v>0</v>
      </c>
      <c r="BG67" s="10">
        <v>0</v>
      </c>
      <c r="BH67" s="6">
        <v>0</v>
      </c>
      <c r="BI67" s="10">
        <v>0</v>
      </c>
      <c r="BJ67" s="6">
        <v>0</v>
      </c>
      <c r="BK67" s="10">
        <v>0</v>
      </c>
      <c r="BL67" s="6">
        <v>0</v>
      </c>
      <c r="BM67" s="10">
        <v>0</v>
      </c>
      <c r="BN67" s="6">
        <v>0</v>
      </c>
      <c r="BO67" s="10">
        <v>0</v>
      </c>
      <c r="BP67" s="37">
        <v>0</v>
      </c>
      <c r="BQ67" s="10">
        <v>0</v>
      </c>
      <c r="BR67" s="37">
        <v>2</v>
      </c>
      <c r="BS67" s="10">
        <v>5600</v>
      </c>
      <c r="BT67" s="27">
        <f t="shared" ref="BT67" si="24">SUM(D67,F67,H67,J67,L67,N67,P67,R67,T67,V67,X67,Z67,AB67,AD67,AF67,AH67,AJ67,AL67,AN67,AP67,AT67,AV67,AX67,AZ67,BB67,BD67,BF67,BH67,BJ67,BL67,BN67,BP67,BR67)</f>
        <v>94</v>
      </c>
      <c r="BU67" s="11">
        <f t="shared" ref="BU67" si="25">SUM(E67,G67,I67,K67,M67,O67,Q67,S67,U67,W67,Y67,AA67,AC67,AE67,AG67,AI67,AK67,AM67,AO67,AS67,AU67,AW67,AY67,BA67,BC67,BE67,BG67,BI67,BK67,BM67,BO67,BQ67,BS67)</f>
        <v>324318</v>
      </c>
    </row>
    <row r="68" spans="1:73" x14ac:dyDescent="0.2">
      <c r="A68" s="6">
        <v>11</v>
      </c>
      <c r="B68" s="6">
        <v>439</v>
      </c>
      <c r="C68" s="6" t="s">
        <v>71</v>
      </c>
      <c r="D68" s="6">
        <v>151</v>
      </c>
      <c r="E68" s="10">
        <v>577163</v>
      </c>
      <c r="F68" s="6">
        <v>12</v>
      </c>
      <c r="G68" s="10">
        <v>45780</v>
      </c>
      <c r="H68" s="6">
        <v>0</v>
      </c>
      <c r="I68" s="10">
        <v>0</v>
      </c>
      <c r="J68" s="6">
        <v>1</v>
      </c>
      <c r="K68" s="10">
        <v>7500</v>
      </c>
      <c r="L68" s="6">
        <v>0</v>
      </c>
      <c r="M68" s="10">
        <v>0</v>
      </c>
      <c r="N68" s="6">
        <v>0</v>
      </c>
      <c r="O68" s="10">
        <v>0</v>
      </c>
      <c r="P68" s="6">
        <v>0</v>
      </c>
      <c r="Q68" s="10">
        <v>0</v>
      </c>
      <c r="R68" s="6">
        <v>2</v>
      </c>
      <c r="S68" s="10">
        <v>7630</v>
      </c>
      <c r="T68" s="6">
        <v>0</v>
      </c>
      <c r="U68" s="10">
        <v>0</v>
      </c>
      <c r="V68" s="6">
        <v>2</v>
      </c>
      <c r="W68" s="10">
        <v>17445.16</v>
      </c>
      <c r="X68" s="6">
        <v>0</v>
      </c>
      <c r="Y68" s="10">
        <v>0</v>
      </c>
      <c r="Z68" s="6">
        <v>0</v>
      </c>
      <c r="AA68" s="10">
        <v>0</v>
      </c>
      <c r="AB68" s="6">
        <v>0</v>
      </c>
      <c r="AC68" s="10">
        <v>0</v>
      </c>
      <c r="AD68" s="6">
        <v>0</v>
      </c>
      <c r="AE68" s="10">
        <v>0</v>
      </c>
      <c r="AF68" s="6">
        <v>0</v>
      </c>
      <c r="AG68" s="10">
        <v>0</v>
      </c>
      <c r="AH68" s="6">
        <v>0</v>
      </c>
      <c r="AI68" s="10">
        <v>0</v>
      </c>
      <c r="AJ68" s="6">
        <v>0</v>
      </c>
      <c r="AK68" s="10">
        <v>0</v>
      </c>
      <c r="AL68" s="6">
        <v>0</v>
      </c>
      <c r="AM68" s="10">
        <v>0</v>
      </c>
      <c r="AN68" s="6">
        <v>0</v>
      </c>
      <c r="AO68" s="10">
        <v>0</v>
      </c>
      <c r="AP68" s="6">
        <v>0</v>
      </c>
      <c r="AQ68" s="10">
        <v>0</v>
      </c>
      <c r="AR68" s="10">
        <v>0</v>
      </c>
      <c r="AS68" s="10">
        <v>0</v>
      </c>
      <c r="AT68" s="6">
        <v>5</v>
      </c>
      <c r="AU68" s="10">
        <v>20000</v>
      </c>
      <c r="AV68" s="6">
        <v>3</v>
      </c>
      <c r="AW68" s="10">
        <v>17550</v>
      </c>
      <c r="AX68" s="6">
        <v>17</v>
      </c>
      <c r="AY68" s="10">
        <v>62519</v>
      </c>
      <c r="AZ68" s="6">
        <v>0</v>
      </c>
      <c r="BA68" s="10">
        <v>0</v>
      </c>
      <c r="BB68" s="6">
        <v>0</v>
      </c>
      <c r="BC68" s="10">
        <v>0</v>
      </c>
      <c r="BD68" s="6">
        <v>3</v>
      </c>
      <c r="BE68" s="10">
        <v>259050</v>
      </c>
      <c r="BF68" s="6">
        <v>0</v>
      </c>
      <c r="BG68" s="10">
        <v>0</v>
      </c>
      <c r="BH68" s="6">
        <v>4</v>
      </c>
      <c r="BI68" s="10">
        <v>64000</v>
      </c>
      <c r="BJ68" s="6">
        <v>1</v>
      </c>
      <c r="BK68" s="10">
        <v>15000</v>
      </c>
      <c r="BL68" s="6">
        <v>1</v>
      </c>
      <c r="BM68" s="10">
        <v>34540</v>
      </c>
      <c r="BN68" s="6">
        <v>0</v>
      </c>
      <c r="BO68" s="10">
        <v>0</v>
      </c>
      <c r="BP68" s="37">
        <v>4</v>
      </c>
      <c r="BQ68" s="10">
        <v>7630</v>
      </c>
      <c r="BR68" s="37">
        <v>3</v>
      </c>
      <c r="BS68" s="10">
        <v>8400</v>
      </c>
      <c r="BT68" s="27">
        <f>SUM(D68,F68,H68,J68,L68,N68,P68,R68,T68,V68,X68,Z68,AB68,AD68,AF68,AH68,AJ68,AL68,AN68,AP68,AT68,AV68,AX68,AZ68,BB68,BD68,BF68,BH68,BJ68,BL68,BN68,BP68,BR68)</f>
        <v>209</v>
      </c>
      <c r="BU68" s="11">
        <f>SUM(E68,G68,I68,K68,M68,O68,Q68,S68,U68,W68,Y68,AA68,AC68,AE68,AG68,AI68,AK68,AM68,AO68,AS68,AU68,AW68,AY68,BA68,BC68,BE68,BG68,BI68,BK68,BM68,BO68,BQ68,BS68)</f>
        <v>1144207.1600000001</v>
      </c>
    </row>
    <row r="69" spans="1:73" x14ac:dyDescent="0.2">
      <c r="A69" s="6">
        <v>12</v>
      </c>
      <c r="B69" s="6">
        <v>440</v>
      </c>
      <c r="C69" s="6" t="s">
        <v>92</v>
      </c>
      <c r="D69" s="6">
        <v>183</v>
      </c>
      <c r="E69" s="10">
        <v>2056422</v>
      </c>
      <c r="F69" s="6">
        <v>6</v>
      </c>
      <c r="G69" s="10">
        <v>66101</v>
      </c>
      <c r="H69" s="6">
        <v>1</v>
      </c>
      <c r="I69" s="10">
        <v>10303</v>
      </c>
      <c r="J69" s="6">
        <v>0</v>
      </c>
      <c r="K69" s="10">
        <v>0</v>
      </c>
      <c r="L69" s="6">
        <v>4</v>
      </c>
      <c r="M69" s="10">
        <v>71212</v>
      </c>
      <c r="N69" s="6">
        <v>1</v>
      </c>
      <c r="O69" s="10">
        <v>18900</v>
      </c>
      <c r="P69" s="6">
        <v>0</v>
      </c>
      <c r="Q69" s="10">
        <v>0</v>
      </c>
      <c r="R69" s="6">
        <v>1</v>
      </c>
      <c r="S69" s="10">
        <v>10303</v>
      </c>
      <c r="T69" s="6">
        <v>0</v>
      </c>
      <c r="U69" s="10">
        <v>0</v>
      </c>
      <c r="V69" s="6">
        <v>0</v>
      </c>
      <c r="W69" s="10">
        <v>0</v>
      </c>
      <c r="X69" s="6">
        <v>0</v>
      </c>
      <c r="Y69" s="10">
        <v>0</v>
      </c>
      <c r="Z69" s="6">
        <v>0</v>
      </c>
      <c r="AA69" s="10">
        <v>0</v>
      </c>
      <c r="AB69" s="6">
        <v>0</v>
      </c>
      <c r="AC69" s="10">
        <v>0</v>
      </c>
      <c r="AD69" s="6">
        <v>0</v>
      </c>
      <c r="AE69" s="10">
        <v>0</v>
      </c>
      <c r="AF69" s="6">
        <v>0</v>
      </c>
      <c r="AG69" s="10">
        <v>0</v>
      </c>
      <c r="AH69" s="6">
        <v>0</v>
      </c>
      <c r="AI69" s="10">
        <v>0</v>
      </c>
      <c r="AJ69" s="6">
        <v>0</v>
      </c>
      <c r="AK69" s="10">
        <v>0</v>
      </c>
      <c r="AL69" s="6">
        <v>0</v>
      </c>
      <c r="AM69" s="10">
        <v>0</v>
      </c>
      <c r="AN69" s="6">
        <v>2</v>
      </c>
      <c r="AO69" s="10">
        <v>33890</v>
      </c>
      <c r="AP69" s="6">
        <v>7</v>
      </c>
      <c r="AQ69" s="10">
        <v>0</v>
      </c>
      <c r="AR69" s="10">
        <v>245000</v>
      </c>
      <c r="AS69" s="10">
        <v>245000</v>
      </c>
      <c r="AT69" s="6">
        <v>0</v>
      </c>
      <c r="AU69" s="10">
        <v>0</v>
      </c>
      <c r="AV69" s="6">
        <v>0</v>
      </c>
      <c r="AW69" s="10">
        <v>0</v>
      </c>
      <c r="AX69" s="6">
        <v>29</v>
      </c>
      <c r="AY69" s="10">
        <v>270075</v>
      </c>
      <c r="AZ69" s="6">
        <v>0</v>
      </c>
      <c r="BA69" s="10">
        <v>0</v>
      </c>
      <c r="BB69" s="6">
        <v>0</v>
      </c>
      <c r="BC69" s="10">
        <v>0</v>
      </c>
      <c r="BD69" s="6">
        <v>1</v>
      </c>
      <c r="BE69" s="10">
        <v>86350</v>
      </c>
      <c r="BF69" s="6">
        <v>0</v>
      </c>
      <c r="BG69" s="10">
        <v>0</v>
      </c>
      <c r="BH69" s="6">
        <v>0</v>
      </c>
      <c r="BI69" s="10">
        <v>0</v>
      </c>
      <c r="BJ69" s="6">
        <v>0</v>
      </c>
      <c r="BK69" s="10">
        <v>0</v>
      </c>
      <c r="BL69" s="6">
        <v>0</v>
      </c>
      <c r="BM69" s="10">
        <v>0</v>
      </c>
      <c r="BN69" s="6">
        <v>0</v>
      </c>
      <c r="BO69" s="10">
        <v>0</v>
      </c>
      <c r="BP69" s="37">
        <v>0</v>
      </c>
      <c r="BQ69" s="10">
        <v>0</v>
      </c>
      <c r="BR69" s="37">
        <v>3</v>
      </c>
      <c r="BS69" s="10">
        <v>8400</v>
      </c>
      <c r="BT69" s="27">
        <f t="shared" ref="BT69:BT70" si="26">SUM(D69,F69,H69,J69,L69,N69,P69,R69,T69,V69,X69,Z69,AB69,AD69,AF69,AH69,AJ69,AL69,AN69,AP69,AT69,AV69,AX69,AZ69,BB69,BD69,BF69,BH69,BJ69,BL69,BN69,BP69,BR69)</f>
        <v>238</v>
      </c>
      <c r="BU69" s="11">
        <f t="shared" ref="BU69:BU70" si="27">SUM(E69,G69,I69,K69,M69,O69,Q69,S69,U69,W69,Y69,AA69,AC69,AE69,AG69,AI69,AK69,AM69,AO69,AS69,AU69,AW69,AY69,BA69,BC69,BE69,BG69,BI69,BK69,BM69,BO69,BQ69,BS69)</f>
        <v>2876956</v>
      </c>
    </row>
    <row r="70" spans="1:73" x14ac:dyDescent="0.2">
      <c r="A70" s="20"/>
      <c r="B70" s="20"/>
      <c r="C70" s="20"/>
      <c r="D70" s="21"/>
      <c r="E70" s="22"/>
      <c r="F70" s="20"/>
      <c r="G70" s="22"/>
      <c r="H70" s="20"/>
      <c r="I70" s="22"/>
      <c r="J70" s="20"/>
      <c r="K70" s="22"/>
      <c r="L70" s="20"/>
      <c r="M70" s="22"/>
      <c r="N70" s="20"/>
      <c r="O70" s="22"/>
      <c r="P70" s="20"/>
      <c r="Q70" s="22"/>
      <c r="R70" s="20"/>
      <c r="S70" s="22"/>
      <c r="T70" s="20"/>
      <c r="U70" s="22"/>
      <c r="V70" s="20"/>
      <c r="W70" s="22"/>
      <c r="X70" s="20"/>
      <c r="Y70" s="22"/>
      <c r="Z70" s="20"/>
      <c r="AA70" s="22"/>
      <c r="AB70" s="20"/>
      <c r="AC70" s="22"/>
      <c r="AD70" s="20"/>
      <c r="AE70" s="22"/>
      <c r="AF70" s="20"/>
      <c r="AG70" s="22"/>
      <c r="AH70" s="20"/>
      <c r="AI70" s="22"/>
      <c r="AJ70" s="20"/>
      <c r="AK70" s="22"/>
      <c r="AL70" s="20"/>
      <c r="AM70" s="22"/>
      <c r="AN70" s="20"/>
      <c r="AO70" s="22"/>
      <c r="AP70" s="20"/>
      <c r="AQ70" s="22"/>
      <c r="AR70" s="22"/>
      <c r="AS70" s="22"/>
      <c r="AT70" s="20"/>
      <c r="AU70" s="22"/>
      <c r="AV70" s="20"/>
      <c r="AW70" s="22"/>
      <c r="AX70" s="20"/>
      <c r="AY70" s="22"/>
      <c r="AZ70" s="20"/>
      <c r="BA70" s="22"/>
      <c r="BB70" s="20"/>
      <c r="BC70" s="22"/>
      <c r="BD70" s="20"/>
      <c r="BE70" s="23"/>
      <c r="BF70" s="20"/>
      <c r="BG70" s="22"/>
      <c r="BH70" s="20"/>
      <c r="BI70" s="22"/>
      <c r="BJ70" s="20"/>
      <c r="BK70" s="22"/>
      <c r="BL70" s="20"/>
      <c r="BM70" s="22">
        <v>0</v>
      </c>
      <c r="BN70" s="22"/>
      <c r="BO70" s="22"/>
      <c r="BP70" s="22"/>
      <c r="BQ70" s="22"/>
      <c r="BR70" s="22"/>
      <c r="BS70" s="22"/>
      <c r="BT70" s="28">
        <f t="shared" si="26"/>
        <v>0</v>
      </c>
      <c r="BU70" s="24">
        <f t="shared" si="27"/>
        <v>0</v>
      </c>
    </row>
    <row r="71" spans="1:73" x14ac:dyDescent="0.2">
      <c r="A71" s="1" t="s">
        <v>0</v>
      </c>
      <c r="B71" s="1" t="s">
        <v>1</v>
      </c>
      <c r="C71" s="7" t="s">
        <v>88</v>
      </c>
      <c r="D71" s="7">
        <f t="shared" ref="D71:AG71" si="28">SUM(D58:D70)</f>
        <v>1700</v>
      </c>
      <c r="E71" s="8">
        <f t="shared" si="28"/>
        <v>6277066.1600000001</v>
      </c>
      <c r="F71" s="7">
        <f t="shared" si="28"/>
        <v>116</v>
      </c>
      <c r="G71" s="8">
        <f t="shared" si="28"/>
        <v>366796.64</v>
      </c>
      <c r="H71" s="7">
        <f t="shared" si="28"/>
        <v>4</v>
      </c>
      <c r="I71" s="8">
        <f t="shared" si="28"/>
        <v>19146.91</v>
      </c>
      <c r="J71" s="7">
        <f t="shared" si="28"/>
        <v>2</v>
      </c>
      <c r="K71" s="8">
        <f t="shared" si="28"/>
        <v>15000</v>
      </c>
      <c r="L71" s="7">
        <f t="shared" si="28"/>
        <v>23</v>
      </c>
      <c r="M71" s="8">
        <f t="shared" si="28"/>
        <v>265482.91000000003</v>
      </c>
      <c r="N71" s="7">
        <f t="shared" si="28"/>
        <v>30</v>
      </c>
      <c r="O71" s="8">
        <f t="shared" si="28"/>
        <v>306612.96000000002</v>
      </c>
      <c r="P71" s="7">
        <f t="shared" si="28"/>
        <v>16</v>
      </c>
      <c r="Q71" s="8">
        <f t="shared" si="28"/>
        <v>227000</v>
      </c>
      <c r="R71" s="7">
        <f t="shared" si="28"/>
        <v>25</v>
      </c>
      <c r="S71" s="8">
        <f t="shared" si="28"/>
        <v>78463.73</v>
      </c>
      <c r="T71" s="7">
        <f t="shared" si="28"/>
        <v>28</v>
      </c>
      <c r="U71" s="8">
        <f t="shared" si="28"/>
        <v>84378</v>
      </c>
      <c r="V71" s="7">
        <f t="shared" si="28"/>
        <v>99</v>
      </c>
      <c r="W71" s="8">
        <f t="shared" si="28"/>
        <v>922271.91999999993</v>
      </c>
      <c r="X71" s="7">
        <f t="shared" si="28"/>
        <v>0</v>
      </c>
      <c r="Y71" s="8">
        <f t="shared" si="28"/>
        <v>0</v>
      </c>
      <c r="Z71" s="7">
        <f t="shared" si="28"/>
        <v>117</v>
      </c>
      <c r="AA71" s="8">
        <f t="shared" si="28"/>
        <v>1742419.2499999998</v>
      </c>
      <c r="AB71" s="7">
        <f t="shared" si="28"/>
        <v>1</v>
      </c>
      <c r="AC71" s="8">
        <f t="shared" si="28"/>
        <v>24000</v>
      </c>
      <c r="AD71" s="7">
        <f t="shared" si="28"/>
        <v>0</v>
      </c>
      <c r="AE71" s="8">
        <f t="shared" si="28"/>
        <v>0</v>
      </c>
      <c r="AF71" s="7">
        <f t="shared" si="28"/>
        <v>2</v>
      </c>
      <c r="AG71" s="8">
        <f t="shared" si="28"/>
        <v>7132.91</v>
      </c>
      <c r="AH71" s="7">
        <f t="shared" ref="AH71:BM71" si="29">SUM(AH58:AH70)</f>
        <v>6</v>
      </c>
      <c r="AI71" s="8">
        <f t="shared" si="29"/>
        <v>23438.699999999997</v>
      </c>
      <c r="AJ71" s="7">
        <f t="shared" si="29"/>
        <v>0</v>
      </c>
      <c r="AK71" s="8">
        <f t="shared" si="29"/>
        <v>0</v>
      </c>
      <c r="AL71" s="7">
        <f t="shared" si="29"/>
        <v>0</v>
      </c>
      <c r="AM71" s="8">
        <f t="shared" si="29"/>
        <v>0</v>
      </c>
      <c r="AN71" s="7">
        <f t="shared" si="29"/>
        <v>39</v>
      </c>
      <c r="AO71" s="8">
        <f t="shared" si="29"/>
        <v>416037.28</v>
      </c>
      <c r="AP71" s="7">
        <f t="shared" si="29"/>
        <v>53</v>
      </c>
      <c r="AQ71" s="8">
        <f t="shared" si="29"/>
        <v>157500</v>
      </c>
      <c r="AR71" s="8">
        <f t="shared" si="29"/>
        <v>1701342.145</v>
      </c>
      <c r="AS71" s="8">
        <f t="shared" si="29"/>
        <v>1858842.145</v>
      </c>
      <c r="AT71" s="7">
        <f t="shared" si="29"/>
        <v>145</v>
      </c>
      <c r="AU71" s="8">
        <f t="shared" si="29"/>
        <v>392893.2</v>
      </c>
      <c r="AV71" s="7">
        <f t="shared" si="29"/>
        <v>31</v>
      </c>
      <c r="AW71" s="8">
        <f t="shared" si="29"/>
        <v>181350</v>
      </c>
      <c r="AX71" s="7">
        <f t="shared" si="29"/>
        <v>262</v>
      </c>
      <c r="AY71" s="8">
        <f t="shared" si="29"/>
        <v>901361.11</v>
      </c>
      <c r="AZ71" s="7">
        <f t="shared" si="29"/>
        <v>7</v>
      </c>
      <c r="BA71" s="8">
        <f t="shared" si="29"/>
        <v>44666.520000000004</v>
      </c>
      <c r="BB71" s="7">
        <f t="shared" si="29"/>
        <v>0</v>
      </c>
      <c r="BC71" s="8">
        <f t="shared" si="29"/>
        <v>0</v>
      </c>
      <c r="BD71" s="7">
        <f t="shared" si="29"/>
        <v>16</v>
      </c>
      <c r="BE71" s="9">
        <f t="shared" si="29"/>
        <v>1381600</v>
      </c>
      <c r="BF71" s="7">
        <f t="shared" si="29"/>
        <v>0</v>
      </c>
      <c r="BG71" s="8">
        <f t="shared" si="29"/>
        <v>0</v>
      </c>
      <c r="BH71" s="7">
        <f t="shared" si="29"/>
        <v>9</v>
      </c>
      <c r="BI71" s="8">
        <f t="shared" si="29"/>
        <v>144000</v>
      </c>
      <c r="BJ71" s="7">
        <f t="shared" si="29"/>
        <v>30</v>
      </c>
      <c r="BK71" s="8">
        <f t="shared" si="29"/>
        <v>450000</v>
      </c>
      <c r="BL71" s="7">
        <f t="shared" si="29"/>
        <v>1</v>
      </c>
      <c r="BM71" s="8">
        <f t="shared" si="29"/>
        <v>34540</v>
      </c>
      <c r="BN71" s="7">
        <f t="shared" ref="BN71" si="30">SUM(BN58:BN70)</f>
        <v>0</v>
      </c>
      <c r="BO71" s="8">
        <f t="shared" ref="BO71" si="31">SUM(BO58:BO70)</f>
        <v>0</v>
      </c>
      <c r="BP71" s="7">
        <f t="shared" ref="BP71:BR71" si="32">SUM(BP58:BP70)</f>
        <v>11</v>
      </c>
      <c r="BQ71" s="8">
        <f t="shared" ref="BQ71:BS71" si="33">SUM(BQ58:BQ70)</f>
        <v>16008.5</v>
      </c>
      <c r="BR71" s="7">
        <f t="shared" si="32"/>
        <v>210</v>
      </c>
      <c r="BS71" s="8">
        <f t="shared" si="33"/>
        <v>588000</v>
      </c>
      <c r="BT71" s="7">
        <f t="shared" ref="BT71:BU71" si="34">SUM(BT58:BT70)</f>
        <v>2983</v>
      </c>
      <c r="BU71" s="8">
        <f t="shared" si="34"/>
        <v>16768508.844999999</v>
      </c>
    </row>
    <row r="73" spans="1:73" x14ac:dyDescent="0.2">
      <c r="D73" s="39" t="s">
        <v>75</v>
      </c>
      <c r="E73" s="5" t="s">
        <v>76</v>
      </c>
      <c r="F73" s="39" t="s">
        <v>75</v>
      </c>
      <c r="G73" s="5" t="s">
        <v>77</v>
      </c>
      <c r="H73" s="39" t="s">
        <v>75</v>
      </c>
      <c r="I73" s="5" t="s">
        <v>4</v>
      </c>
      <c r="J73" s="39" t="s">
        <v>75</v>
      </c>
      <c r="K73" s="5" t="s">
        <v>5</v>
      </c>
      <c r="L73" s="39" t="s">
        <v>75</v>
      </c>
      <c r="M73" s="5" t="s">
        <v>6</v>
      </c>
      <c r="N73" s="39" t="s">
        <v>75</v>
      </c>
      <c r="O73" s="5" t="s">
        <v>7</v>
      </c>
      <c r="P73" s="39" t="s">
        <v>75</v>
      </c>
      <c r="Q73" s="5" t="s">
        <v>97</v>
      </c>
      <c r="R73" s="39" t="s">
        <v>75</v>
      </c>
      <c r="S73" s="5" t="s">
        <v>96</v>
      </c>
      <c r="T73" s="39" t="s">
        <v>75</v>
      </c>
      <c r="U73" s="5" t="s">
        <v>95</v>
      </c>
      <c r="V73" s="39" t="s">
        <v>75</v>
      </c>
      <c r="W73" s="5" t="s">
        <v>98</v>
      </c>
      <c r="X73" s="39" t="s">
        <v>75</v>
      </c>
      <c r="Y73" s="5" t="s">
        <v>99</v>
      </c>
      <c r="Z73" s="39" t="s">
        <v>75</v>
      </c>
      <c r="AA73" s="5" t="s">
        <v>78</v>
      </c>
      <c r="AB73" s="39" t="s">
        <v>75</v>
      </c>
      <c r="AC73" s="5" t="s">
        <v>8</v>
      </c>
      <c r="AD73" s="39" t="s">
        <v>75</v>
      </c>
      <c r="AE73" s="5" t="s">
        <v>79</v>
      </c>
      <c r="AF73" s="39" t="s">
        <v>75</v>
      </c>
      <c r="AG73" s="5" t="s">
        <v>9</v>
      </c>
      <c r="AH73" s="39" t="s">
        <v>75</v>
      </c>
      <c r="AI73" s="5" t="s">
        <v>10</v>
      </c>
      <c r="AJ73" s="39" t="s">
        <v>75</v>
      </c>
      <c r="AK73" s="5" t="s">
        <v>11</v>
      </c>
      <c r="AL73" s="39" t="s">
        <v>75</v>
      </c>
      <c r="AM73" s="5" t="s">
        <v>12</v>
      </c>
      <c r="AN73" s="39" t="s">
        <v>75</v>
      </c>
      <c r="AO73" s="5" t="s">
        <v>13</v>
      </c>
      <c r="AP73" s="39" t="s">
        <v>75</v>
      </c>
      <c r="AQ73" s="38" t="s">
        <v>14</v>
      </c>
      <c r="AR73" s="38"/>
      <c r="AS73" s="38"/>
      <c r="AT73" s="39" t="s">
        <v>75</v>
      </c>
      <c r="AU73" s="5" t="s">
        <v>15</v>
      </c>
      <c r="AV73" s="39" t="s">
        <v>75</v>
      </c>
      <c r="AW73" s="5" t="s">
        <v>16</v>
      </c>
      <c r="AX73" s="39" t="s">
        <v>75</v>
      </c>
      <c r="AY73" s="5" t="s">
        <v>17</v>
      </c>
      <c r="AZ73" s="39" t="s">
        <v>75</v>
      </c>
      <c r="BA73" s="5" t="s">
        <v>18</v>
      </c>
      <c r="BB73" s="39" t="s">
        <v>75</v>
      </c>
      <c r="BC73" s="5" t="s">
        <v>19</v>
      </c>
      <c r="BD73" s="39" t="s">
        <v>75</v>
      </c>
      <c r="BE73" s="4" t="s">
        <v>100</v>
      </c>
      <c r="BF73" s="39" t="s">
        <v>75</v>
      </c>
      <c r="BG73" s="5" t="s">
        <v>101</v>
      </c>
      <c r="BH73" s="39" t="s">
        <v>75</v>
      </c>
      <c r="BI73" s="5" t="s">
        <v>20</v>
      </c>
      <c r="BJ73" s="39" t="s">
        <v>75</v>
      </c>
      <c r="BK73" s="5" t="s">
        <v>80</v>
      </c>
      <c r="BL73" s="39" t="s">
        <v>75</v>
      </c>
      <c r="BM73" s="5" t="s">
        <v>90</v>
      </c>
      <c r="BN73" s="38" t="s">
        <v>75</v>
      </c>
      <c r="BO73" s="5" t="s">
        <v>102</v>
      </c>
      <c r="BP73" s="38" t="s">
        <v>75</v>
      </c>
      <c r="BQ73" s="5" t="s">
        <v>104</v>
      </c>
      <c r="BR73" s="25"/>
      <c r="BS73" s="25"/>
      <c r="BT73" s="39" t="s">
        <v>75</v>
      </c>
      <c r="BU73" s="4" t="s">
        <v>81</v>
      </c>
    </row>
    <row r="74" spans="1:73" x14ac:dyDescent="0.2">
      <c r="D74" s="40"/>
      <c r="E74" s="5" t="s">
        <v>82</v>
      </c>
      <c r="F74" s="40"/>
      <c r="G74" s="5" t="s">
        <v>83</v>
      </c>
      <c r="H74" s="40"/>
      <c r="I74" s="5" t="s">
        <v>83</v>
      </c>
      <c r="J74" s="40"/>
      <c r="K74" s="5" t="s">
        <v>83</v>
      </c>
      <c r="L74" s="40"/>
      <c r="M74" s="5" t="s">
        <v>83</v>
      </c>
      <c r="N74" s="40"/>
      <c r="O74" s="5" t="s">
        <v>83</v>
      </c>
      <c r="P74" s="40"/>
      <c r="Q74" s="5" t="s">
        <v>83</v>
      </c>
      <c r="R74" s="40"/>
      <c r="S74" s="5" t="s">
        <v>83</v>
      </c>
      <c r="T74" s="40"/>
      <c r="U74" s="5" t="s">
        <v>83</v>
      </c>
      <c r="V74" s="40"/>
      <c r="W74" s="5" t="s">
        <v>83</v>
      </c>
      <c r="X74" s="40"/>
      <c r="Y74" s="5" t="s">
        <v>83</v>
      </c>
      <c r="Z74" s="40"/>
      <c r="AA74" s="5" t="s">
        <v>83</v>
      </c>
      <c r="AB74" s="40"/>
      <c r="AC74" s="5" t="s">
        <v>83</v>
      </c>
      <c r="AD74" s="40"/>
      <c r="AE74" s="5" t="s">
        <v>83</v>
      </c>
      <c r="AF74" s="40"/>
      <c r="AG74" s="5" t="s">
        <v>83</v>
      </c>
      <c r="AH74" s="40"/>
      <c r="AI74" s="5" t="s">
        <v>83</v>
      </c>
      <c r="AJ74" s="40"/>
      <c r="AK74" s="5" t="s">
        <v>83</v>
      </c>
      <c r="AL74" s="40"/>
      <c r="AM74" s="5" t="s">
        <v>83</v>
      </c>
      <c r="AN74" s="40"/>
      <c r="AO74" s="5" t="s">
        <v>83</v>
      </c>
      <c r="AP74" s="40"/>
      <c r="AQ74" s="5" t="s">
        <v>21</v>
      </c>
      <c r="AR74" s="5" t="s">
        <v>22</v>
      </c>
      <c r="AS74" s="5" t="s">
        <v>84</v>
      </c>
      <c r="AT74" s="40"/>
      <c r="AU74" s="5" t="s">
        <v>83</v>
      </c>
      <c r="AV74" s="40"/>
      <c r="AW74" s="5" t="s">
        <v>83</v>
      </c>
      <c r="AX74" s="40"/>
      <c r="AY74" s="5" t="s">
        <v>83</v>
      </c>
      <c r="AZ74" s="40"/>
      <c r="BA74" s="5" t="s">
        <v>83</v>
      </c>
      <c r="BB74" s="40"/>
      <c r="BC74" s="5" t="s">
        <v>83</v>
      </c>
      <c r="BD74" s="40"/>
      <c r="BE74" s="4" t="s">
        <v>83</v>
      </c>
      <c r="BF74" s="40"/>
      <c r="BG74" s="5" t="s">
        <v>83</v>
      </c>
      <c r="BH74" s="40"/>
      <c r="BI74" s="5" t="s">
        <v>83</v>
      </c>
      <c r="BJ74" s="40"/>
      <c r="BK74" s="5" t="s">
        <v>83</v>
      </c>
      <c r="BL74" s="40"/>
      <c r="BM74" s="5" t="s">
        <v>83</v>
      </c>
      <c r="BN74" s="38"/>
      <c r="BO74" s="5" t="s">
        <v>83</v>
      </c>
      <c r="BP74" s="38"/>
      <c r="BQ74" s="5" t="s">
        <v>83</v>
      </c>
      <c r="BR74" s="26"/>
      <c r="BS74" s="26"/>
      <c r="BT74" s="40"/>
      <c r="BU74" s="4" t="s">
        <v>83</v>
      </c>
    </row>
    <row r="75" spans="1:73" x14ac:dyDescent="0.2">
      <c r="C75" s="14" t="s">
        <v>89</v>
      </c>
      <c r="D75" s="15">
        <f t="shared" ref="D75:BR75" si="35">D30+D53+D71</f>
        <v>9477</v>
      </c>
      <c r="E75" s="16">
        <f>E30+E53+E71</f>
        <v>30531929.16</v>
      </c>
      <c r="F75" s="15">
        <f t="shared" si="35"/>
        <v>675</v>
      </c>
      <c r="G75" s="16">
        <f t="shared" si="35"/>
        <v>2065035.6400000001</v>
      </c>
      <c r="H75" s="15">
        <f t="shared" si="35"/>
        <v>26</v>
      </c>
      <c r="I75" s="16">
        <f t="shared" si="35"/>
        <v>103810.91</v>
      </c>
      <c r="J75" s="15">
        <f t="shared" si="35"/>
        <v>28</v>
      </c>
      <c r="K75" s="16">
        <f t="shared" si="35"/>
        <v>210000</v>
      </c>
      <c r="L75" s="15">
        <f t="shared" si="35"/>
        <v>69</v>
      </c>
      <c r="M75" s="16">
        <f t="shared" si="35"/>
        <v>762951.91</v>
      </c>
      <c r="N75" s="15">
        <f t="shared" si="35"/>
        <v>161</v>
      </c>
      <c r="O75" s="16">
        <f t="shared" si="35"/>
        <v>1870879.5100000002</v>
      </c>
      <c r="P75" s="15">
        <f t="shared" si="35"/>
        <v>40</v>
      </c>
      <c r="Q75" s="16">
        <f t="shared" si="35"/>
        <v>483964.92</v>
      </c>
      <c r="R75" s="15">
        <f t="shared" si="35"/>
        <v>87</v>
      </c>
      <c r="S75" s="16">
        <f t="shared" si="35"/>
        <v>265732.73</v>
      </c>
      <c r="T75" s="15">
        <f t="shared" si="35"/>
        <v>118</v>
      </c>
      <c r="U75" s="16">
        <f t="shared" si="35"/>
        <v>366378</v>
      </c>
      <c r="V75" s="15">
        <f t="shared" si="35"/>
        <v>457</v>
      </c>
      <c r="W75" s="16">
        <f t="shared" si="35"/>
        <v>4574903.870000001</v>
      </c>
      <c r="X75" s="15">
        <f t="shared" si="35"/>
        <v>2</v>
      </c>
      <c r="Y75" s="16">
        <f t="shared" si="35"/>
        <v>20000</v>
      </c>
      <c r="Z75" s="15">
        <f t="shared" si="35"/>
        <v>470</v>
      </c>
      <c r="AA75" s="16">
        <f t="shared" si="35"/>
        <v>7168360.0999999996</v>
      </c>
      <c r="AB75" s="15">
        <f t="shared" si="35"/>
        <v>3</v>
      </c>
      <c r="AC75" s="16">
        <f t="shared" si="35"/>
        <v>72000</v>
      </c>
      <c r="AD75" s="15">
        <f t="shared" si="35"/>
        <v>0</v>
      </c>
      <c r="AE75" s="16">
        <f t="shared" si="35"/>
        <v>0</v>
      </c>
      <c r="AF75" s="15">
        <f t="shared" si="35"/>
        <v>2</v>
      </c>
      <c r="AG75" s="16">
        <f t="shared" si="35"/>
        <v>7132.91</v>
      </c>
      <c r="AH75" s="15">
        <f t="shared" si="35"/>
        <v>6</v>
      </c>
      <c r="AI75" s="16">
        <f t="shared" si="35"/>
        <v>23438.699999999997</v>
      </c>
      <c r="AJ75" s="15">
        <f t="shared" si="35"/>
        <v>3</v>
      </c>
      <c r="AK75" s="16">
        <f t="shared" si="35"/>
        <v>30000</v>
      </c>
      <c r="AL75" s="15">
        <f t="shared" si="35"/>
        <v>0</v>
      </c>
      <c r="AM75" s="16">
        <f t="shared" si="35"/>
        <v>0</v>
      </c>
      <c r="AN75" s="15">
        <f t="shared" si="35"/>
        <v>219</v>
      </c>
      <c r="AO75" s="16">
        <f t="shared" si="35"/>
        <v>2617202.67</v>
      </c>
      <c r="AP75" s="15">
        <f t="shared" si="35"/>
        <v>197</v>
      </c>
      <c r="AQ75" s="16">
        <f t="shared" si="35"/>
        <v>931050</v>
      </c>
      <c r="AR75" s="16">
        <f t="shared" si="35"/>
        <v>6310368.5800000001</v>
      </c>
      <c r="AS75" s="16">
        <f t="shared" si="35"/>
        <v>7241418.5800000001</v>
      </c>
      <c r="AT75" s="15">
        <f t="shared" si="35"/>
        <v>711</v>
      </c>
      <c r="AU75" s="16">
        <f t="shared" si="35"/>
        <v>2133441.4899999998</v>
      </c>
      <c r="AV75" s="15">
        <f t="shared" si="35"/>
        <v>259</v>
      </c>
      <c r="AW75" s="16">
        <f t="shared" si="35"/>
        <v>1515150</v>
      </c>
      <c r="AX75" s="17">
        <f t="shared" ref="AX75:BC75" si="36">AX30+AX53+AX71</f>
        <v>1221</v>
      </c>
      <c r="AY75" s="18">
        <f t="shared" si="36"/>
        <v>3751061.11</v>
      </c>
      <c r="AZ75" s="17">
        <f t="shared" si="36"/>
        <v>99</v>
      </c>
      <c r="BA75" s="18">
        <f t="shared" si="36"/>
        <v>1200493.1800000002</v>
      </c>
      <c r="BB75" s="17">
        <f t="shared" si="36"/>
        <v>0</v>
      </c>
      <c r="BC75" s="18">
        <f t="shared" si="36"/>
        <v>0</v>
      </c>
      <c r="BD75" s="15">
        <f t="shared" si="35"/>
        <v>67</v>
      </c>
      <c r="BE75" s="19">
        <f t="shared" si="35"/>
        <v>5785450</v>
      </c>
      <c r="BF75" s="15">
        <f t="shared" si="35"/>
        <v>6</v>
      </c>
      <c r="BG75" s="16">
        <f t="shared" si="35"/>
        <v>192000</v>
      </c>
      <c r="BH75" s="15">
        <f t="shared" si="35"/>
        <v>27</v>
      </c>
      <c r="BI75" s="16">
        <f t="shared" si="35"/>
        <v>432000</v>
      </c>
      <c r="BJ75" s="15">
        <f t="shared" si="35"/>
        <v>119</v>
      </c>
      <c r="BK75" s="16">
        <f t="shared" si="35"/>
        <v>1785000</v>
      </c>
      <c r="BL75" s="15">
        <f t="shared" si="35"/>
        <v>8</v>
      </c>
      <c r="BM75" s="16">
        <f t="shared" si="35"/>
        <v>276320</v>
      </c>
      <c r="BN75" s="15">
        <f t="shared" si="35"/>
        <v>2</v>
      </c>
      <c r="BO75" s="16">
        <f t="shared" ref="BO75:BS75" si="37">BO30+BO53+BO71</f>
        <v>17513.21</v>
      </c>
      <c r="BP75" s="15">
        <f t="shared" si="35"/>
        <v>101</v>
      </c>
      <c r="BQ75" s="16">
        <f t="shared" si="37"/>
        <v>156165.5</v>
      </c>
      <c r="BR75" s="15">
        <f t="shared" si="35"/>
        <v>623</v>
      </c>
      <c r="BS75" s="16">
        <f t="shared" si="37"/>
        <v>1744400</v>
      </c>
      <c r="BT75" s="17">
        <f>BT30+BT53+BT71</f>
        <v>15283</v>
      </c>
      <c r="BU75" s="18">
        <f>BU30+BU53+BU71</f>
        <v>77404134.099999994</v>
      </c>
    </row>
  </sheetData>
  <mergeCells count="148">
    <mergeCell ref="H5:H6"/>
    <mergeCell ref="J5:J6"/>
    <mergeCell ref="L5:L6"/>
    <mergeCell ref="N5:N6"/>
    <mergeCell ref="P5:P6"/>
    <mergeCell ref="R5:R6"/>
    <mergeCell ref="AP5:AP6"/>
    <mergeCell ref="T5:T6"/>
    <mergeCell ref="V5:V6"/>
    <mergeCell ref="X5:X6"/>
    <mergeCell ref="A5:A6"/>
    <mergeCell ref="B5:B6"/>
    <mergeCell ref="C5:C6"/>
    <mergeCell ref="D5:D6"/>
    <mergeCell ref="F5:F6"/>
    <mergeCell ref="A33:A34"/>
    <mergeCell ref="B33:B34"/>
    <mergeCell ref="C33:C34"/>
    <mergeCell ref="D33:D34"/>
    <mergeCell ref="BT33:BT34"/>
    <mergeCell ref="AP33:AP34"/>
    <mergeCell ref="AQ33:AS33"/>
    <mergeCell ref="AT33:AT34"/>
    <mergeCell ref="AV33:AV34"/>
    <mergeCell ref="AX33:AX34"/>
    <mergeCell ref="AZ33:AZ34"/>
    <mergeCell ref="BD5:BD6"/>
    <mergeCell ref="BF5:BF6"/>
    <mergeCell ref="BH5:BH6"/>
    <mergeCell ref="BJ5:BJ6"/>
    <mergeCell ref="BT5:BT6"/>
    <mergeCell ref="AQ5:AS5"/>
    <mergeCell ref="AT5:AT6"/>
    <mergeCell ref="AV5:AV6"/>
    <mergeCell ref="AX5:AX6"/>
    <mergeCell ref="AZ5:AZ6"/>
    <mergeCell ref="BR5:BR6"/>
    <mergeCell ref="BR33:BR34"/>
    <mergeCell ref="BB5:BB6"/>
    <mergeCell ref="BL5:BL6"/>
    <mergeCell ref="BL33:BL34"/>
    <mergeCell ref="BD33:BD34"/>
    <mergeCell ref="BF33:BF34"/>
    <mergeCell ref="BH33:BH34"/>
    <mergeCell ref="BJ33:BJ34"/>
    <mergeCell ref="P56:P57"/>
    <mergeCell ref="R56:R57"/>
    <mergeCell ref="Z5:Z6"/>
    <mergeCell ref="AB5:AB6"/>
    <mergeCell ref="AF5:AF6"/>
    <mergeCell ref="AH5:AH6"/>
    <mergeCell ref="AJ5:AJ6"/>
    <mergeCell ref="AL5:AL6"/>
    <mergeCell ref="AN5:AN6"/>
    <mergeCell ref="X33:X34"/>
    <mergeCell ref="Z33:Z34"/>
    <mergeCell ref="AB33:AB34"/>
    <mergeCell ref="AD5:AD6"/>
    <mergeCell ref="A56:A57"/>
    <mergeCell ref="B56:B57"/>
    <mergeCell ref="C56:C57"/>
    <mergeCell ref="D56:D57"/>
    <mergeCell ref="F56:F57"/>
    <mergeCell ref="BB33:BB34"/>
    <mergeCell ref="F33:F34"/>
    <mergeCell ref="H33:H34"/>
    <mergeCell ref="J33:J34"/>
    <mergeCell ref="L33:L34"/>
    <mergeCell ref="N33:N34"/>
    <mergeCell ref="P33:P34"/>
    <mergeCell ref="AD33:AD34"/>
    <mergeCell ref="AF33:AF34"/>
    <mergeCell ref="AH33:AH34"/>
    <mergeCell ref="AJ33:AJ34"/>
    <mergeCell ref="AL33:AL34"/>
    <mergeCell ref="AN33:AN34"/>
    <mergeCell ref="R33:R34"/>
    <mergeCell ref="T33:T34"/>
    <mergeCell ref="V33:V34"/>
    <mergeCell ref="D73:D74"/>
    <mergeCell ref="F73:F74"/>
    <mergeCell ref="H73:H74"/>
    <mergeCell ref="J73:J74"/>
    <mergeCell ref="AQ56:AS56"/>
    <mergeCell ref="AT56:AT57"/>
    <mergeCell ref="AV56:AV57"/>
    <mergeCell ref="AX56:AX57"/>
    <mergeCell ref="AF56:AF57"/>
    <mergeCell ref="AH56:AH57"/>
    <mergeCell ref="AJ56:AJ57"/>
    <mergeCell ref="AL56:AL57"/>
    <mergeCell ref="AN56:AN57"/>
    <mergeCell ref="AP56:AP57"/>
    <mergeCell ref="T56:T57"/>
    <mergeCell ref="V56:V57"/>
    <mergeCell ref="X56:X57"/>
    <mergeCell ref="Z56:Z57"/>
    <mergeCell ref="AB56:AB57"/>
    <mergeCell ref="H56:H57"/>
    <mergeCell ref="J56:J57"/>
    <mergeCell ref="L56:L57"/>
    <mergeCell ref="N56:N57"/>
    <mergeCell ref="AD56:AD57"/>
    <mergeCell ref="AJ73:AJ74"/>
    <mergeCell ref="AL73:AL74"/>
    <mergeCell ref="AN73:AN74"/>
    <mergeCell ref="AP73:AP74"/>
    <mergeCell ref="AQ73:AS73"/>
    <mergeCell ref="AT73:AT74"/>
    <mergeCell ref="AD73:AD74"/>
    <mergeCell ref="AF73:AF74"/>
    <mergeCell ref="AH73:AH74"/>
    <mergeCell ref="L73:L74"/>
    <mergeCell ref="N73:N74"/>
    <mergeCell ref="P73:P74"/>
    <mergeCell ref="R73:R74"/>
    <mergeCell ref="T73:T74"/>
    <mergeCell ref="V73:V74"/>
    <mergeCell ref="X73:X74"/>
    <mergeCell ref="Z73:Z74"/>
    <mergeCell ref="AB73:AB74"/>
    <mergeCell ref="BJ73:BJ74"/>
    <mergeCell ref="BT73:BT74"/>
    <mergeCell ref="AV73:AV74"/>
    <mergeCell ref="AX73:AX74"/>
    <mergeCell ref="AZ73:AZ74"/>
    <mergeCell ref="BB73:BB74"/>
    <mergeCell ref="BD73:BD74"/>
    <mergeCell ref="BF73:BF74"/>
    <mergeCell ref="BD56:BD57"/>
    <mergeCell ref="BF56:BF57"/>
    <mergeCell ref="BH56:BH57"/>
    <mergeCell ref="BH73:BH74"/>
    <mergeCell ref="BJ56:BJ57"/>
    <mergeCell ref="BT56:BT57"/>
    <mergeCell ref="AZ56:AZ57"/>
    <mergeCell ref="BB56:BB57"/>
    <mergeCell ref="BR56:BR57"/>
    <mergeCell ref="BN5:BN6"/>
    <mergeCell ref="BN33:BN34"/>
    <mergeCell ref="BN56:BN57"/>
    <mergeCell ref="BN73:BN74"/>
    <mergeCell ref="BP5:BP6"/>
    <mergeCell ref="BP33:BP34"/>
    <mergeCell ref="BP56:BP57"/>
    <mergeCell ref="BP73:BP74"/>
    <mergeCell ref="BL56:BL57"/>
    <mergeCell ref="BL73:BL74"/>
  </mergeCells>
  <printOptions headings="1"/>
  <pageMargins left="0.51181102362204722" right="0.51181102362204722" top="0.55118110236220474" bottom="0.55118110236220474" header="0.31496062992125984" footer="0.31496062992125984"/>
  <pageSetup paperSize="8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7D91E-B486-4996-9057-1D3EB29808B6}">
  <dimension ref="A1:C36"/>
  <sheetViews>
    <sheetView workbookViewId="0">
      <selection activeCell="A2" sqref="A2:C36"/>
    </sheetView>
  </sheetViews>
  <sheetFormatPr baseColWidth="10" defaultRowHeight="15" x14ac:dyDescent="0.25"/>
  <cols>
    <col min="1" max="1" width="13.42578125" bestFit="1" customWidth="1"/>
    <col min="3" max="3" width="12.5703125" bestFit="1" customWidth="1"/>
  </cols>
  <sheetData>
    <row r="1" spans="1:3" x14ac:dyDescent="0.25">
      <c r="A1" s="31" t="s">
        <v>110</v>
      </c>
      <c r="B1" s="31" t="s">
        <v>109</v>
      </c>
      <c r="C1" s="31" t="s">
        <v>82</v>
      </c>
    </row>
    <row r="2" spans="1:3" x14ac:dyDescent="0.25">
      <c r="A2" s="29">
        <v>432</v>
      </c>
      <c r="B2" s="29">
        <v>11</v>
      </c>
      <c r="C2" s="30">
        <f>(B2*50)*117</f>
        <v>64350</v>
      </c>
    </row>
    <row r="3" spans="1:3" x14ac:dyDescent="0.25">
      <c r="A3" s="29">
        <v>414</v>
      </c>
      <c r="B3" s="29">
        <v>13</v>
      </c>
      <c r="C3" s="30">
        <f t="shared" ref="C3:C36" si="0">(B3*50)*117</f>
        <v>76050</v>
      </c>
    </row>
    <row r="4" spans="1:3" x14ac:dyDescent="0.25">
      <c r="A4" s="29">
        <v>439</v>
      </c>
      <c r="B4" s="29">
        <v>3</v>
      </c>
      <c r="C4" s="30">
        <f t="shared" si="0"/>
        <v>17550</v>
      </c>
    </row>
    <row r="5" spans="1:3" x14ac:dyDescent="0.25">
      <c r="A5" s="29">
        <v>419</v>
      </c>
      <c r="B5" s="29">
        <v>1</v>
      </c>
      <c r="C5" s="30">
        <f t="shared" si="0"/>
        <v>5850</v>
      </c>
    </row>
    <row r="6" spans="1:3" x14ac:dyDescent="0.25">
      <c r="A6" s="29">
        <v>431</v>
      </c>
      <c r="B6" s="29">
        <v>3</v>
      </c>
      <c r="C6" s="30">
        <f t="shared" si="0"/>
        <v>17550</v>
      </c>
    </row>
    <row r="7" spans="1:3" x14ac:dyDescent="0.25">
      <c r="A7" s="32">
        <v>300</v>
      </c>
      <c r="B7" s="33">
        <v>18</v>
      </c>
      <c r="C7" s="30">
        <f t="shared" si="0"/>
        <v>105300</v>
      </c>
    </row>
    <row r="8" spans="1:3" x14ac:dyDescent="0.25">
      <c r="A8" s="32">
        <v>301</v>
      </c>
      <c r="B8" s="34">
        <v>16</v>
      </c>
      <c r="C8" s="30">
        <f t="shared" si="0"/>
        <v>93600</v>
      </c>
    </row>
    <row r="9" spans="1:3" x14ac:dyDescent="0.25">
      <c r="A9" s="32">
        <v>302</v>
      </c>
      <c r="B9" s="33">
        <v>1</v>
      </c>
      <c r="C9" s="30">
        <f t="shared" si="0"/>
        <v>5850</v>
      </c>
    </row>
    <row r="10" spans="1:3" x14ac:dyDescent="0.25">
      <c r="A10" s="32">
        <v>303</v>
      </c>
      <c r="B10" s="34">
        <v>5</v>
      </c>
      <c r="C10" s="30">
        <f t="shared" si="0"/>
        <v>29250</v>
      </c>
    </row>
    <row r="11" spans="1:3" x14ac:dyDescent="0.25">
      <c r="A11" s="32">
        <v>340</v>
      </c>
      <c r="B11" s="33">
        <v>2</v>
      </c>
      <c r="C11" s="30">
        <f t="shared" si="0"/>
        <v>11700</v>
      </c>
    </row>
    <row r="12" spans="1:3" x14ac:dyDescent="0.25">
      <c r="A12" s="32">
        <v>304</v>
      </c>
      <c r="B12" s="34">
        <v>20</v>
      </c>
      <c r="C12" s="30">
        <f t="shared" si="0"/>
        <v>117000</v>
      </c>
    </row>
    <row r="13" spans="1:3" x14ac:dyDescent="0.25">
      <c r="A13" s="32">
        <v>341</v>
      </c>
      <c r="B13" s="33">
        <v>2</v>
      </c>
      <c r="C13" s="30">
        <f t="shared" si="0"/>
        <v>11700</v>
      </c>
    </row>
    <row r="14" spans="1:3" x14ac:dyDescent="0.25">
      <c r="A14" s="32">
        <v>305</v>
      </c>
      <c r="B14" s="34">
        <v>2</v>
      </c>
      <c r="C14" s="30">
        <f t="shared" si="0"/>
        <v>11700</v>
      </c>
    </row>
    <row r="15" spans="1:3" x14ac:dyDescent="0.25">
      <c r="A15" s="32">
        <v>306</v>
      </c>
      <c r="B15" s="33">
        <v>2</v>
      </c>
      <c r="C15" s="30">
        <f t="shared" si="0"/>
        <v>11700</v>
      </c>
    </row>
    <row r="16" spans="1:3" x14ac:dyDescent="0.25">
      <c r="A16" s="32">
        <v>327</v>
      </c>
      <c r="B16" s="34">
        <v>2</v>
      </c>
      <c r="C16" s="30">
        <f t="shared" si="0"/>
        <v>11700</v>
      </c>
    </row>
    <row r="17" spans="1:3" x14ac:dyDescent="0.25">
      <c r="A17" s="32">
        <v>502</v>
      </c>
      <c r="B17" s="33">
        <v>5</v>
      </c>
      <c r="C17" s="30">
        <f t="shared" si="0"/>
        <v>29250</v>
      </c>
    </row>
    <row r="18" spans="1:3" x14ac:dyDescent="0.25">
      <c r="A18" s="32">
        <v>351</v>
      </c>
      <c r="B18" s="34">
        <v>10</v>
      </c>
      <c r="C18" s="30">
        <f t="shared" si="0"/>
        <v>58500</v>
      </c>
    </row>
    <row r="19" spans="1:3" x14ac:dyDescent="0.25">
      <c r="A19" s="32">
        <v>350</v>
      </c>
      <c r="B19" s="33">
        <v>10</v>
      </c>
      <c r="C19" s="30">
        <f t="shared" si="0"/>
        <v>58500</v>
      </c>
    </row>
    <row r="20" spans="1:3" x14ac:dyDescent="0.25">
      <c r="A20" s="32">
        <v>501</v>
      </c>
      <c r="B20" s="34">
        <v>6</v>
      </c>
      <c r="C20" s="30">
        <f t="shared" si="0"/>
        <v>35100</v>
      </c>
    </row>
    <row r="21" spans="1:3" x14ac:dyDescent="0.25">
      <c r="A21" s="32">
        <v>326</v>
      </c>
      <c r="B21" s="33">
        <v>16</v>
      </c>
      <c r="C21" s="30">
        <f t="shared" si="0"/>
        <v>93600</v>
      </c>
    </row>
    <row r="22" spans="1:3" x14ac:dyDescent="0.25">
      <c r="A22" s="32">
        <v>105</v>
      </c>
      <c r="B22" s="35">
        <v>20</v>
      </c>
      <c r="C22" s="30">
        <f t="shared" si="0"/>
        <v>117000</v>
      </c>
    </row>
    <row r="23" spans="1:3" x14ac:dyDescent="0.25">
      <c r="A23" s="32">
        <v>104</v>
      </c>
      <c r="B23" s="36">
        <v>12</v>
      </c>
      <c r="C23" s="30">
        <f t="shared" si="0"/>
        <v>70200</v>
      </c>
    </row>
    <row r="24" spans="1:3" x14ac:dyDescent="0.25">
      <c r="A24" s="32">
        <v>100</v>
      </c>
      <c r="B24" s="36">
        <v>7</v>
      </c>
      <c r="C24" s="30">
        <f t="shared" si="0"/>
        <v>40950</v>
      </c>
    </row>
    <row r="25" spans="1:3" x14ac:dyDescent="0.25">
      <c r="A25" s="32">
        <v>107</v>
      </c>
      <c r="B25" s="36">
        <v>4</v>
      </c>
      <c r="C25" s="30">
        <f t="shared" si="0"/>
        <v>23400</v>
      </c>
    </row>
    <row r="26" spans="1:3" x14ac:dyDescent="0.25">
      <c r="A26" s="32">
        <v>115</v>
      </c>
      <c r="B26" s="36">
        <v>2</v>
      </c>
      <c r="C26" s="30">
        <f t="shared" si="0"/>
        <v>11700</v>
      </c>
    </row>
    <row r="27" spans="1:3" x14ac:dyDescent="0.25">
      <c r="A27" s="32">
        <v>149</v>
      </c>
      <c r="B27" s="35">
        <v>2</v>
      </c>
      <c r="C27" s="30">
        <f t="shared" si="0"/>
        <v>11700</v>
      </c>
    </row>
    <row r="28" spans="1:3" x14ac:dyDescent="0.25">
      <c r="A28" s="32">
        <v>108</v>
      </c>
      <c r="B28" s="35">
        <v>2</v>
      </c>
      <c r="C28" s="30">
        <f t="shared" si="0"/>
        <v>11700</v>
      </c>
    </row>
    <row r="29" spans="1:3" x14ac:dyDescent="0.25">
      <c r="A29" s="32">
        <v>102</v>
      </c>
      <c r="B29" s="35">
        <v>2</v>
      </c>
      <c r="C29" s="30">
        <f t="shared" si="0"/>
        <v>11700</v>
      </c>
    </row>
    <row r="30" spans="1:3" x14ac:dyDescent="0.25">
      <c r="A30" s="32">
        <v>167</v>
      </c>
      <c r="B30" s="35">
        <v>2</v>
      </c>
      <c r="C30" s="30">
        <f t="shared" si="0"/>
        <v>11700</v>
      </c>
    </row>
    <row r="31" spans="1:3" x14ac:dyDescent="0.25">
      <c r="A31" s="32">
        <v>200</v>
      </c>
      <c r="B31" s="36">
        <v>15</v>
      </c>
      <c r="C31" s="30">
        <f t="shared" si="0"/>
        <v>87750</v>
      </c>
    </row>
    <row r="32" spans="1:3" x14ac:dyDescent="0.25">
      <c r="A32" s="32">
        <v>189</v>
      </c>
      <c r="B32" s="36">
        <v>3</v>
      </c>
      <c r="C32" s="30">
        <f t="shared" si="0"/>
        <v>17550</v>
      </c>
    </row>
    <row r="33" spans="1:3" x14ac:dyDescent="0.25">
      <c r="A33" s="32">
        <v>101</v>
      </c>
      <c r="B33" s="36">
        <v>4</v>
      </c>
      <c r="C33" s="30">
        <f t="shared" si="0"/>
        <v>23400</v>
      </c>
    </row>
    <row r="34" spans="1:3" x14ac:dyDescent="0.25">
      <c r="A34" s="32">
        <v>103</v>
      </c>
      <c r="B34" s="36">
        <v>23</v>
      </c>
      <c r="C34" s="30">
        <f t="shared" si="0"/>
        <v>134550</v>
      </c>
    </row>
    <row r="35" spans="1:3" x14ac:dyDescent="0.25">
      <c r="A35" s="32">
        <v>109</v>
      </c>
      <c r="B35" s="36">
        <v>10</v>
      </c>
      <c r="C35" s="30">
        <f t="shared" si="0"/>
        <v>58500</v>
      </c>
    </row>
    <row r="36" spans="1:3" x14ac:dyDescent="0.25">
      <c r="A36" s="32">
        <v>215</v>
      </c>
      <c r="B36" s="36">
        <v>3</v>
      </c>
      <c r="C36" s="30">
        <f t="shared" si="0"/>
        <v>17550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ALIM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becarios cedulas III</dc:creator>
  <cp:lastModifiedBy>DESARROLLO</cp:lastModifiedBy>
  <cp:lastPrinted>2023-06-18T06:14:02Z</cp:lastPrinted>
  <dcterms:created xsi:type="dcterms:W3CDTF">2021-12-15T22:39:32Z</dcterms:created>
  <dcterms:modified xsi:type="dcterms:W3CDTF">2023-12-15T01:59:38Z</dcterms:modified>
</cp:coreProperties>
</file>